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75" windowWidth="14310" windowHeight="125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10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12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13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2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3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4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5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6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7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8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2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<sst xmlns="http://schemas.openxmlformats.org/spreadsheetml/2006/main" count="470" uniqueCount="270">
  <si>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</si>
  <si>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</si>
  <si>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</si>
  <si>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</si>
  <si>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</si>
  <si>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</si>
  <si>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</si>
  <si>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</si>
  <si>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</si>
  <si>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</si>
  <si>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</si>
  <si>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</si>
  <si>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</si>
  <si>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</si>
  <si>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</si>
  <si>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</si>
  <si>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</si>
  <si>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</si>
  <si>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</si>
  <si>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</si>
  <si>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</si>
  <si>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</si>
  <si>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</si>
  <si>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</si>
  <si>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</si>
  <si>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</si>
  <si>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</si>
  <si>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</si>
  <si>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</si>
  <si>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</si>
  <si>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</si>
  <si>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</si>
  <si>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</si>
  <si>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</si>
  <si>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</si>
  <si>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</si>
  <si>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</si>
  <si>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</si>
  <si>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</si>
  <si>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</si>
  <si>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</si>
  <si>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</si>
  <si>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</si>
  <si>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</si>
  <si>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</si>
  <si>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</si>
  <si>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</si>
  <si>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</si>
  <si>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</si>
  <si>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</si>
  <si>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</si>
  <si>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</si>
  <si>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</si>
  <si>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</si>
  <si>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</si>
  <si>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</si>
  <si>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</si>
  <si>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</si>
  <si>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</si>
  <si>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</si>
  <si>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</si>
  <si>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</si>
  <si>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</si>
  <si>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</si>
  <si>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</si>
  <si>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</si>
  <si>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</si>
  <si>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</si>
  <si>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</si>
  <si>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</si>
  <si>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</si>
  <si>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</si>
  <si>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</si>
  <si>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</si>
  <si>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</si>
  <si>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</si>
  <si>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</si>
  <si>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</si>
  <si>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</si>
  <si>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</si>
  <si>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</si>
  <si>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</si>
  <si>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</si>
  <si>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</si>
  <si>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</si>
  <si>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</si>
  <si>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</si>
  <si>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</si>
  <si>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</si>
  <si>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</si>
  <si>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</si>
  <si>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</si>
  <si>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</si>
  <si>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</si>
  <si>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</si>
  <si>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</si>
  <si>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</si>
  <si>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</si>
  <si>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</si>
  <si>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</si>
  <si>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</si>
  <si>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</si>
  <si>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</si>
  <si>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</si>
  <si>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</si>
  <si>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</si>
  <si>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</si>
  <si>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</si>
  <si>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</si>
  <si>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</si>
  <si>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</si>
  <si>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</si>
  <si>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</si>
  <si>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</si>
  <si>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</si>
  <si>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</si>
  <si>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</si>
  <si>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</si>
  <si>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</si>
  <si>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</si>
  <si>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</si>
  <si>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</si>
  <si>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</si>
  <si>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</si>
  <si>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</si>
  <si>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</si>
  <si>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</si>
  <si>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</si>
  <si>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</si>
  <si>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</si>
  <si>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</si>
  <si>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</si>
  <si>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</si>
  <si>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</si>
  <si>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</si>
  <si>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</si>
  <si>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</si>
  <si>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</si>
  <si>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</si>
  <si>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</si>
  <si>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</si>
  <si>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</si>
  <si>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</si>
  <si>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</si>
  <si>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</si>
  <si>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</si>
  <si>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</si>
  <si>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</si>
  <si>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</si>
  <si>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</si>
  <si>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</si>
  <si>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</si>
  <si>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</si>
  <si>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</si>
  <si>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</si>
  <si>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</si>
  <si>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</si>
  <si>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</si>
  <si>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</si>
  <si>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</si>
  <si>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</si>
  <si>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</si>
  <si>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</si>
  <si>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</si>
  <si>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</si>
  <si>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</si>
  <si>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</si>
  <si>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</si>
  <si>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</si>
  <si>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</si>
  <si>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</si>
  <si>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</si>
  <si>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</si>
  <si>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</si>
  <si>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</si>
  <si>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</si>
  <si>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</si>
  <si>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</si>
  <si>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</si>
  <si>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</si>
  <si>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</si>
  <si>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</si>
  <si>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</si>
  <si>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</si>
  <si>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</si>
  <si>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</si>
  <si>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</si>
  <si>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</si>
  <si>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</si>
  <si>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</si>
  <si>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</si>
  <si>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</si>
  <si>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</si>
  <si>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</si>
  <si>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</si>
  <si>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</si>
  <si>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</si>
  <si>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</si>
  <si>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</si>
  <si>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</si>
  <si>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</si>
  <si>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д.23</t>
  </si>
  <si>
    <t>ЦВЕТОЧНАЯ УЛ.КОМАРОВО д.25</t>
  </si>
  <si>
    <t>ЦЕНТРАЛЬНАЯ УЛ.ДЮНЫ д.10</t>
  </si>
  <si>
    <t>ЦЕНТРАЛЬНАЯ УЛ.ДЮНЫ д.11</t>
  </si>
  <si>
    <t>ЦЕНТРАЛЬНАЯ УЛ.ДЮНЫ д.12</t>
  </si>
  <si>
    <t>ЦЕНТРАЛЬНАЯ УЛ.ДЮНЫ д.6</t>
  </si>
  <si>
    <t>ЦЕНТРАЛЬНАЯ УЛ.ДЮНЫ д.6А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</si>
  <si>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</si>
  <si>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</si>
  <si>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</si>
  <si>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</si>
  <si>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</si>
  <si>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</si>
  <si>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</si>
  <si>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</si>
  <si>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МОХОВАЯ УЛ. ЗЕЛЕНОГОРСК д.5 корп.2</t>
  </si>
  <si>
    <t>ТРАНСПОРТНАЯ УЛ. СЕС-ЦК д.6</t>
  </si>
  <si>
    <t>ЦЕНТРАЛЬНАЯ УЛ.ДЮНЫ д.12А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</si>
  <si>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</si>
  <si>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</si>
  <si>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</si>
  <si>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</si>
  <si>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</si>
  <si>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</si>
  <si>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</si>
  <si>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</si>
  <si>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</si>
  <si>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</si>
  <si>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</si>
  <si>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</si>
  <si>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</si>
  <si>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</si>
  <si>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</si>
  <si>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</si>
  <si>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</si>
  <si>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</si>
  <si>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</si>
  <si>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</si>
  <si>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</si>
  <si>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</si>
  <si>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</si>
  <si>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</si>
  <si>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</si>
  <si>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</si>
  <si>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</si>
  <si>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</si>
  <si>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</si>
  <si>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</si>
  <si>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</si>
  <si>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</si>
  <si>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</si>
  <si>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</si>
  <si>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</si>
  <si>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</si>
  <si>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</si>
  <si>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</si>
  <si>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ПРИМОСРКОЕ ШОССЕ, Д. 595А, ЗЕЛЕНОГОРСК</t>
  </si>
  <si>
    <t>КУРОРТНАЯ УЛ. ЗЕЛЕНОГОРСК д. 15</t>
  </si>
  <si>
    <t>ПАВЛИКА МОРОЗОВА УЛ, СМОЛЯЧКОВО д. 5</t>
  </si>
  <si>
    <t>ПАВЛИКА МОРОЗОВА УЛ, СМОЛЯЧКОВО д. 7</t>
  </si>
  <si>
    <t>ПРИМОРСКОЕ ШОССЕ Смолячково Д. 704</t>
  </si>
  <si>
    <t>АЛЕКСАНДРОВСКАЯ УЛ.ЗЕЛЕНОГОРСК д.19</t>
  </si>
  <si>
    <t>ЗАРУБИНСКИЙ ПРОЕЗД СЕС-К д.7</t>
  </si>
  <si>
    <t>ПРИМОРСКОЕ ШОССЕ.СЕСТР. д.283</t>
  </si>
  <si>
    <t>Итого в 2021г.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</si>
  <si>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 в 2022г.</t>
  </si>
  <si>
    <t>Фактический расход тепловой энергии в 2022г., Гкал</t>
  </si>
  <si>
    <t>КОМСОМОЛЬСКАЯ УЛ. ЗЕЛ-К д.12, стр.1</t>
  </si>
  <si>
    <t>ГРАЖДАНСКАЯ УЛ.ЗЕЛЕНОГ. д.1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</si>
</sst>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0.0000"/>
    <numFmt numFmtId="180" formatCode="#,##0.0"/>
    <numFmt numFmtId="181" formatCode="0.000"/>
    <numFmt numFmtId="182" formatCode="0.00000"/>
    <numFmt numFmtId="183" formatCode="_-* #,##0.000_р_._-;\-* #,##0.000_р_._-;_-* &quot;-&quot;??_р_._-;_-@_-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8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2" fillId="3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horizontal="center" wrapText="1"/>
    </xf>
    <xf numFmtId="4" fontId="1" fillId="35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right" wrapText="1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4" fontId="1" fillId="37" borderId="14" xfId="0" applyNumberFormat="1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0" fontId="9" fillId="37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79" fontId="2" fillId="36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178" fontId="2" fillId="39" borderId="10" xfId="0" applyNumberFormat="1" applyFont="1" applyFill="1" applyBorder="1" applyAlignment="1">
      <alignment horizontal="center"/>
    </xf>
    <xf numFmtId="178" fontId="2" fillId="36" borderId="10" xfId="0" applyNumberFormat="1" applyFont="1" applyFill="1" applyBorder="1" applyAlignment="1">
      <alignment horizontal="center" wrapText="1"/>
    </xf>
    <xf numFmtId="178" fontId="6" fillId="36" borderId="10" xfId="0" applyNumberFormat="1" applyFont="1" applyFill="1" applyBorder="1" applyAlignment="1">
      <alignment horizontal="center" wrapText="1"/>
    </xf>
    <xf numFmtId="179" fontId="2" fillId="36" borderId="10" xfId="0" applyNumberFormat="1" applyFont="1" applyFill="1" applyBorder="1" applyAlignment="1">
      <alignment horizontal="right" wrapText="1"/>
    </xf>
    <xf numFmtId="178" fontId="2" fillId="36" borderId="10" xfId="0" applyNumberFormat="1" applyFont="1" applyFill="1" applyBorder="1" applyAlignment="1">
      <alignment horizontal="right" wrapText="1"/>
    </xf>
    <xf numFmtId="4" fontId="2" fillId="40" borderId="10" xfId="0" applyNumberFormat="1" applyFont="1" applyFill="1" applyBorder="1" applyAlignment="1">
      <alignment horizontal="right" wrapText="1"/>
    </xf>
    <xf numFmtId="4" fontId="2" fillId="40" borderId="10" xfId="0" applyNumberFormat="1" applyFont="1" applyFill="1" applyBorder="1" applyAlignment="1">
      <alignment horizontal="right"/>
    </xf>
    <xf numFmtId="171" fontId="2" fillId="33" borderId="10" xfId="60" applyFont="1" applyFill="1" applyBorder="1" applyAlignment="1">
      <alignment horizontal="right" wrapText="1"/>
    </xf>
    <xf numFmtId="171" fontId="2" fillId="35" borderId="10" xfId="60" applyFont="1" applyFill="1" applyBorder="1" applyAlignment="1">
      <alignment horizontal="right" wrapText="1"/>
    </xf>
    <xf numFmtId="171" fontId="2" fillId="34" borderId="10" xfId="60" applyFont="1" applyFill="1" applyBorder="1" applyAlignment="1">
      <alignment horizontal="right" wrapText="1"/>
    </xf>
    <xf numFmtId="171" fontId="2" fillId="36" borderId="10" xfId="60" applyFont="1" applyFill="1" applyBorder="1" applyAlignment="1">
      <alignment horizontal="right" wrapText="1"/>
    </xf>
    <xf numFmtId="171" fontId="2" fillId="33" borderId="10" xfId="60" applyFont="1" applyFill="1" applyBorder="1" applyAlignment="1">
      <alignment/>
    </xf>
    <xf numFmtId="171" fontId="2" fillId="35" borderId="10" xfId="60" applyFont="1" applyFill="1" applyBorder="1" applyAlignment="1">
      <alignment/>
    </xf>
    <xf numFmtId="171" fontId="2" fillId="40" borderId="10" xfId="60" applyFont="1" applyFill="1" applyBorder="1" applyAlignment="1">
      <alignment horizontal="right" wrapText="1"/>
    </xf>
    <xf numFmtId="171" fontId="2" fillId="36" borderId="10" xfId="60" applyFont="1" applyFill="1" applyBorder="1" applyAlignment="1">
      <alignment horizontal="center" wrapText="1"/>
    </xf>
    <xf numFmtId="171" fontId="2" fillId="33" borderId="10" xfId="60" applyFont="1" applyFill="1" applyBorder="1" applyAlignment="1">
      <alignment horizontal="right"/>
    </xf>
    <xf numFmtId="171" fontId="2" fillId="40" borderId="10" xfId="60" applyFont="1" applyFill="1" applyBorder="1" applyAlignment="1">
      <alignment horizontal="right"/>
    </xf>
    <xf numFmtId="171" fontId="0" fillId="37" borderId="14" xfId="60" applyFont="1" applyFill="1" applyBorder="1" applyAlignment="1">
      <alignment/>
    </xf>
    <xf numFmtId="171" fontId="2" fillId="38" borderId="11" xfId="60" applyFont="1" applyFill="1" applyBorder="1" applyAlignment="1">
      <alignment horizontal="right" wrapText="1"/>
    </xf>
    <xf numFmtId="171" fontId="2" fillId="38" borderId="10" xfId="60" applyFont="1" applyFill="1" applyBorder="1" applyAlignment="1">
      <alignment horizontal="right" wrapText="1"/>
    </xf>
    <xf numFmtId="171" fontId="2" fillId="39" borderId="10" xfId="60" applyFont="1" applyFill="1" applyBorder="1" applyAlignment="1">
      <alignment horizontal="center"/>
    </xf>
    <xf numFmtId="171" fontId="2" fillId="38" borderId="10" xfId="60" applyFont="1" applyFill="1" applyBorder="1" applyAlignment="1">
      <alignment/>
    </xf>
    <xf numFmtId="171" fontId="6" fillId="35" borderId="10" xfId="60" applyFont="1" applyFill="1" applyBorder="1" applyAlignment="1">
      <alignment horizontal="right" wrapText="1"/>
    </xf>
    <xf numFmtId="4" fontId="2" fillId="34" borderId="12" xfId="0" applyNumberFormat="1" applyFont="1" applyFill="1" applyBorder="1" applyAlignment="1">
      <alignment horizontal="right" wrapText="1"/>
    </xf>
    <xf numFmtId="0" fontId="0" fillId="37" borderId="0" xfId="0" applyFill="1" applyBorder="1" applyAlignment="1">
      <alignment/>
    </xf>
    <xf numFmtId="4" fontId="2" fillId="34" borderId="0" xfId="0" applyNumberFormat="1" applyFont="1" applyFill="1" applyBorder="1" applyAlignment="1">
      <alignment horizontal="right" wrapText="1"/>
    </xf>
    <xf numFmtId="4" fontId="2" fillId="37" borderId="0" xfId="0" applyNumberFormat="1" applyFont="1" applyFill="1" applyBorder="1" applyAlignment="1">
      <alignment horizontal="right" wrapText="1"/>
    </xf>
    <xf numFmtId="171" fontId="2" fillId="33" borderId="10" xfId="60" applyNumberFormat="1" applyFont="1" applyFill="1" applyBorder="1" applyAlignment="1">
      <alignment horizontal="right" wrapText="1"/>
    </xf>
    <xf numFmtId="171" fontId="2" fillId="36" borderId="10" xfId="60" applyNumberFormat="1" applyFont="1" applyFill="1" applyBorder="1" applyAlignment="1">
      <alignment horizontal="center" wrapText="1"/>
    </xf>
    <xf numFmtId="171" fontId="2" fillId="35" borderId="10" xfId="60" applyNumberFormat="1" applyFont="1" applyFill="1" applyBorder="1" applyAlignment="1">
      <alignment/>
    </xf>
    <xf numFmtId="171" fontId="2" fillId="33" borderId="10" xfId="60" applyNumberFormat="1" applyFont="1" applyFill="1" applyBorder="1" applyAlignment="1">
      <alignment/>
    </xf>
    <xf numFmtId="171" fontId="2" fillId="33" borderId="10" xfId="60" applyNumberFormat="1" applyFont="1" applyFill="1" applyBorder="1" applyAlignment="1">
      <alignment horizontal="center" wrapText="1"/>
    </xf>
    <xf numFmtId="171" fontId="2" fillId="36" borderId="10" xfId="60" applyNumberFormat="1" applyFont="1" applyFill="1" applyBorder="1" applyAlignment="1">
      <alignment horizontal="right" wrapText="1"/>
    </xf>
    <xf numFmtId="171" fontId="2" fillId="33" borderId="10" xfId="60" applyNumberFormat="1" applyFont="1" applyFill="1" applyBorder="1" applyAlignment="1">
      <alignment horizontal="right"/>
    </xf>
    <xf numFmtId="171" fontId="0" fillId="37" borderId="0" xfId="60" applyNumberFormat="1" applyFont="1" applyFill="1" applyBorder="1" applyAlignment="1">
      <alignment/>
    </xf>
    <xf numFmtId="171" fontId="2" fillId="38" borderId="10" xfId="60" applyNumberFormat="1" applyFont="1" applyFill="1" applyBorder="1" applyAlignment="1">
      <alignment horizontal="right" wrapText="1"/>
    </xf>
    <xf numFmtId="171" fontId="6" fillId="36" borderId="10" xfId="60" applyNumberFormat="1" applyFont="1" applyFill="1" applyBorder="1" applyAlignment="1">
      <alignment horizontal="center" wrapText="1"/>
    </xf>
    <xf numFmtId="171" fontId="2" fillId="39" borderId="10" xfId="60" applyNumberFormat="1" applyFont="1" applyFill="1" applyBorder="1" applyAlignment="1">
      <alignment horizontal="center"/>
    </xf>
    <xf numFmtId="171" fontId="2" fillId="38" borderId="10" xfId="60" applyNumberFormat="1" applyFont="1" applyFill="1" applyBorder="1" applyAlignment="1">
      <alignment/>
    </xf>
    <xf numFmtId="171" fontId="2" fillId="35" borderId="10" xfId="60" applyNumberFormat="1" applyFont="1" applyFill="1" applyBorder="1" applyAlignment="1">
      <alignment horizontal="right" wrapText="1"/>
    </xf>
    <xf numFmtId="171" fontId="2" fillId="38" borderId="11" xfId="60" applyNumberFormat="1" applyFont="1" applyFill="1" applyBorder="1" applyAlignment="1">
      <alignment horizontal="right" wrapText="1"/>
    </xf>
    <xf numFmtId="171" fontId="2" fillId="38" borderId="10" xfId="60" applyFont="1" applyFill="1" applyBorder="1" applyAlignment="1">
      <alignment horizontal="center" wrapText="1"/>
    </xf>
    <xf numFmtId="179" fontId="2" fillId="38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54"/>
  <sheetViews>
    <sheetView tabSelected="1" zoomScalePageLayoutView="0" workbookViewId="0" topLeftCell="A1">
      <pane xSplit="2" ySplit="6" topLeftCell="P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22" sqref="T122"/>
    </sheetView>
  </sheetViews>
  <sheetFormatPr defaultColWidth="9.00390625" defaultRowHeight="12.75"/>
  <cols>
    <col min="1" max="1" width="6.625" style="0" customWidth="1"/>
    <col min="2" max="2" width="33.375" style="22" customWidth="1"/>
    <col min="3" max="3" width="13.00390625" style="0" customWidth="1"/>
    <col min="4" max="4" width="11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375" style="0" customWidth="1"/>
    <col min="17" max="17" width="9.75390625" style="0" customWidth="1"/>
    <col min="18" max="18" width="10.253906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28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266</v>
      </c>
    </row>
    <row r="3" ht="12.75"/>
    <row r="4" spans="1:42" ht="12.75">
      <c r="A4" s="109" t="s">
        <v>0</v>
      </c>
      <c r="B4" s="118" t="s">
        <v>1</v>
      </c>
      <c r="C4" s="115" t="s">
        <v>245</v>
      </c>
      <c r="D4" s="113" t="s">
        <v>267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</row>
    <row r="5" spans="1:42" ht="12.75">
      <c r="A5" s="110"/>
      <c r="B5" s="119"/>
      <c r="C5" s="116"/>
      <c r="D5" s="112" t="s">
        <v>2</v>
      </c>
      <c r="E5" s="112"/>
      <c r="F5" s="112"/>
      <c r="G5" s="113" t="s">
        <v>6</v>
      </c>
      <c r="H5" s="113"/>
      <c r="I5" s="113"/>
      <c r="J5" s="113" t="s">
        <v>7</v>
      </c>
      <c r="K5" s="113"/>
      <c r="L5" s="113"/>
      <c r="M5" s="113" t="s">
        <v>8</v>
      </c>
      <c r="N5" s="113"/>
      <c r="O5" s="113"/>
      <c r="P5" s="114" t="s">
        <v>9</v>
      </c>
      <c r="Q5" s="114"/>
      <c r="R5" s="114"/>
      <c r="S5" s="114" t="s">
        <v>10</v>
      </c>
      <c r="T5" s="114"/>
      <c r="U5" s="114"/>
      <c r="V5" s="114" t="s">
        <v>11</v>
      </c>
      <c r="W5" s="114"/>
      <c r="X5" s="114"/>
      <c r="Y5" s="114" t="s">
        <v>12</v>
      </c>
      <c r="Z5" s="114"/>
      <c r="AA5" s="114"/>
      <c r="AB5" s="114" t="s">
        <v>13</v>
      </c>
      <c r="AC5" s="114"/>
      <c r="AD5" s="114"/>
      <c r="AE5" s="114" t="s">
        <v>14</v>
      </c>
      <c r="AF5" s="114"/>
      <c r="AG5" s="114"/>
      <c r="AH5" s="114" t="s">
        <v>15</v>
      </c>
      <c r="AI5" s="114"/>
      <c r="AJ5" s="114"/>
      <c r="AK5" s="114" t="s">
        <v>16</v>
      </c>
      <c r="AL5" s="114"/>
      <c r="AM5" s="114"/>
      <c r="AN5" s="113" t="s">
        <v>265</v>
      </c>
      <c r="AO5" s="113"/>
      <c r="AP5" s="113"/>
    </row>
    <row r="6" spans="1:42" ht="12.75">
      <c r="A6" s="111"/>
      <c r="B6" s="120"/>
      <c r="C6" s="117"/>
      <c r="D6" s="35" t="s">
        <v>3</v>
      </c>
      <c r="E6" s="35" t="s">
        <v>4</v>
      </c>
      <c r="F6" s="35" t="s">
        <v>5</v>
      </c>
      <c r="G6" s="17" t="s">
        <v>3</v>
      </c>
      <c r="H6" s="17" t="s">
        <v>4</v>
      </c>
      <c r="I6" s="17" t="s">
        <v>5</v>
      </c>
      <c r="J6" s="17" t="s">
        <v>3</v>
      </c>
      <c r="K6" s="17" t="s">
        <v>4</v>
      </c>
      <c r="L6" s="17" t="s">
        <v>5</v>
      </c>
      <c r="M6" s="17" t="s">
        <v>3</v>
      </c>
      <c r="N6" s="17" t="s">
        <v>4</v>
      </c>
      <c r="O6" s="17" t="s">
        <v>5</v>
      </c>
      <c r="P6" s="17" t="s">
        <v>3</v>
      </c>
      <c r="Q6" s="17" t="s">
        <v>4</v>
      </c>
      <c r="R6" s="17" t="s">
        <v>5</v>
      </c>
      <c r="S6" s="17" t="s">
        <v>3</v>
      </c>
      <c r="T6" s="17" t="s">
        <v>4</v>
      </c>
      <c r="U6" s="17" t="s">
        <v>5</v>
      </c>
      <c r="V6" s="17" t="s">
        <v>3</v>
      </c>
      <c r="W6" s="17" t="s">
        <v>4</v>
      </c>
      <c r="X6" s="17" t="s">
        <v>5</v>
      </c>
      <c r="Y6" s="17" t="s">
        <v>3</v>
      </c>
      <c r="Z6" s="29" t="s">
        <v>4</v>
      </c>
      <c r="AA6" s="17" t="s">
        <v>5</v>
      </c>
      <c r="AB6" s="17" t="s">
        <v>3</v>
      </c>
      <c r="AC6" s="17" t="s">
        <v>4</v>
      </c>
      <c r="AD6" s="17" t="s">
        <v>5</v>
      </c>
      <c r="AE6" s="17" t="s">
        <v>3</v>
      </c>
      <c r="AF6" s="17" t="s">
        <v>4</v>
      </c>
      <c r="AG6" s="17" t="s">
        <v>5</v>
      </c>
      <c r="AH6" s="17" t="s">
        <v>3</v>
      </c>
      <c r="AI6" s="17" t="s">
        <v>4</v>
      </c>
      <c r="AJ6" s="17" t="s">
        <v>5</v>
      </c>
      <c r="AK6" s="17" t="s">
        <v>3</v>
      </c>
      <c r="AL6" s="17" t="s">
        <v>4</v>
      </c>
      <c r="AM6" s="17" t="s">
        <v>5</v>
      </c>
      <c r="AN6" s="17" t="s">
        <v>3</v>
      </c>
      <c r="AO6" s="17" t="s">
        <v>4</v>
      </c>
      <c r="AP6" s="17" t="s">
        <v>5</v>
      </c>
    </row>
    <row r="7" spans="1:42" ht="12.75">
      <c r="A7" s="13"/>
      <c r="B7" s="23" t="s">
        <v>212</v>
      </c>
      <c r="C7" s="14"/>
      <c r="D7" s="3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0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/>
      <c r="AO7" s="18"/>
      <c r="AP7" s="18"/>
    </row>
    <row r="8" spans="1:42" ht="12.75">
      <c r="A8" s="2">
        <v>1</v>
      </c>
      <c r="B8" s="24" t="s">
        <v>21</v>
      </c>
      <c r="C8" s="31" t="s">
        <v>243</v>
      </c>
      <c r="D8" s="5">
        <v>10.660123666666701</v>
      </c>
      <c r="E8" s="7">
        <v>1.4763</v>
      </c>
      <c r="F8" s="6">
        <f>SUM(D8:E8)</f>
        <v>12.136423666666701</v>
      </c>
      <c r="G8" s="5">
        <v>10.361543</v>
      </c>
      <c r="H8" s="7">
        <v>1.4459</v>
      </c>
      <c r="I8" s="6">
        <f>SUM(G8:H8)</f>
        <v>11.807443</v>
      </c>
      <c r="J8" s="73">
        <v>10.36</v>
      </c>
      <c r="K8" s="74">
        <v>2.0439</v>
      </c>
      <c r="L8" s="75">
        <f>SUM(J8:K8)</f>
        <v>12.4039</v>
      </c>
      <c r="M8" s="73">
        <v>10.356913999999996</v>
      </c>
      <c r="N8" s="74">
        <v>1.8861</v>
      </c>
      <c r="O8" s="75">
        <f>SUM(M8:N8)</f>
        <v>12.243013999999997</v>
      </c>
      <c r="P8" s="5">
        <v>10.358456999999998</v>
      </c>
      <c r="Q8" s="7">
        <v>2.2917</v>
      </c>
      <c r="R8" s="6">
        <f>SUM(P8:Q8)</f>
        <v>12.650156999999998</v>
      </c>
      <c r="S8" s="5">
        <v>0</v>
      </c>
      <c r="T8" s="7">
        <v>1.77</v>
      </c>
      <c r="U8" s="6">
        <f>SUM(S8:T8)</f>
        <v>1.77</v>
      </c>
      <c r="V8" s="5"/>
      <c r="W8" s="7"/>
      <c r="X8" s="6">
        <f>SUM(V8:W8)</f>
        <v>0</v>
      </c>
      <c r="Y8" s="5"/>
      <c r="Z8" s="7"/>
      <c r="AA8" s="6">
        <f>SUM(Y8:Z8)</f>
        <v>0</v>
      </c>
      <c r="AB8" s="5">
        <v>0</v>
      </c>
      <c r="AC8" s="7"/>
      <c r="AD8" s="6">
        <f>SUM(AB8:AC8)</f>
        <v>0</v>
      </c>
      <c r="AE8" s="93"/>
      <c r="AF8" s="94"/>
      <c r="AG8" s="6">
        <f>SUM(AE8:AF8)</f>
        <v>0</v>
      </c>
      <c r="AH8" s="93"/>
      <c r="AI8" s="94"/>
      <c r="AJ8" s="6">
        <f aca="true" t="shared" si="0" ref="AJ8:AJ71">SUM(AH8:AI8)</f>
        <v>0</v>
      </c>
      <c r="AK8" s="93"/>
      <c r="AL8" s="94"/>
      <c r="AM8" s="26">
        <f aca="true" t="shared" si="1" ref="AM8:AM71">AK8+AL8</f>
        <v>0</v>
      </c>
      <c r="AN8" s="19">
        <f aca="true" t="shared" si="2" ref="AN8:AN37">D8+G8+J8+M8+P8+S8+V8+Y8+AB8+AE8+AH8+AK8</f>
        <v>52.097037666666694</v>
      </c>
      <c r="AO8" s="20">
        <f aca="true" t="shared" si="3" ref="AO8:AO37">E8+H8+K8+N8+Q8+T8+W8+Z8+AC8+AF8+AI8+AL8</f>
        <v>10.9139</v>
      </c>
      <c r="AP8" s="18">
        <f aca="true" t="shared" si="4" ref="AP8:AP37">F8+I8+L8+O8+R8+U8+X8+AA8+AD8+AG8+AJ8+AM8</f>
        <v>63.0109376666667</v>
      </c>
    </row>
    <row r="9" spans="1:42" ht="12.75">
      <c r="A9" s="2">
        <f>A8+1</f>
        <v>2</v>
      </c>
      <c r="B9" s="24" t="s">
        <v>17</v>
      </c>
      <c r="C9" s="31" t="s">
        <v>243</v>
      </c>
      <c r="D9" s="5">
        <v>119.46</v>
      </c>
      <c r="E9" s="7">
        <v>9.4357</v>
      </c>
      <c r="F9" s="6">
        <f aca="true" t="shared" si="5" ref="F9:F72">SUM(D9:E9)</f>
        <v>128.8957</v>
      </c>
      <c r="G9" s="5">
        <v>99.93</v>
      </c>
      <c r="H9" s="7">
        <v>8.4485</v>
      </c>
      <c r="I9" s="6">
        <f aca="true" t="shared" si="6" ref="I9:I72">SUM(G9:H9)</f>
        <v>108.3785</v>
      </c>
      <c r="J9" s="73">
        <v>89.23</v>
      </c>
      <c r="K9" s="74">
        <v>7.4833</v>
      </c>
      <c r="L9" s="75">
        <f aca="true" t="shared" si="7" ref="L9:L72">SUM(J9:K9)</f>
        <v>96.7133</v>
      </c>
      <c r="M9" s="73">
        <v>78.17</v>
      </c>
      <c r="N9" s="74">
        <v>9.2583</v>
      </c>
      <c r="O9" s="75">
        <f aca="true" t="shared" si="8" ref="O9:O70">SUM(M9:N9)</f>
        <v>87.42830000000001</v>
      </c>
      <c r="P9" s="5">
        <v>43.39</v>
      </c>
      <c r="Q9" s="7">
        <v>7.8901</v>
      </c>
      <c r="R9" s="6">
        <f aca="true" t="shared" si="9" ref="R9:R72">SUM(P9:Q9)</f>
        <v>51.280100000000004</v>
      </c>
      <c r="S9" s="5">
        <v>0</v>
      </c>
      <c r="T9" s="7">
        <v>7.6163</v>
      </c>
      <c r="U9" s="6">
        <f aca="true" t="shared" si="10" ref="U9:U72">SUM(S9:T9)</f>
        <v>7.6163</v>
      </c>
      <c r="V9" s="5"/>
      <c r="W9" s="7"/>
      <c r="X9" s="6">
        <f aca="true" t="shared" si="11" ref="X9:X72">SUM(V9:W9)</f>
        <v>0</v>
      </c>
      <c r="Y9" s="5"/>
      <c r="Z9" s="7"/>
      <c r="AA9" s="6">
        <f aca="true" t="shared" si="12" ref="AA9:AA72">SUM(Y9:Z9)</f>
        <v>0</v>
      </c>
      <c r="AB9" s="5">
        <v>0</v>
      </c>
      <c r="AC9" s="7"/>
      <c r="AD9" s="6">
        <f aca="true" t="shared" si="13" ref="AD9:AD72">SUM(AB9:AC9)</f>
        <v>0</v>
      </c>
      <c r="AE9" s="93"/>
      <c r="AF9" s="95"/>
      <c r="AG9" s="6">
        <f aca="true" t="shared" si="14" ref="AG9:AG72">SUM(AE9:AF9)</f>
        <v>0</v>
      </c>
      <c r="AH9" s="93"/>
      <c r="AI9" s="95"/>
      <c r="AJ9" s="6">
        <f t="shared" si="0"/>
        <v>0</v>
      </c>
      <c r="AK9" s="93"/>
      <c r="AL9" s="95"/>
      <c r="AM9" s="26">
        <f t="shared" si="1"/>
        <v>0</v>
      </c>
      <c r="AN9" s="19">
        <f t="shared" si="2"/>
        <v>430.18</v>
      </c>
      <c r="AO9" s="20">
        <f t="shared" si="3"/>
        <v>50.132200000000005</v>
      </c>
      <c r="AP9" s="18">
        <f t="shared" si="4"/>
        <v>480.3122</v>
      </c>
    </row>
    <row r="10" spans="1:42" ht="12.75">
      <c r="A10" s="2">
        <f aca="true" t="shared" si="15" ref="A10:A69">A9+1</f>
        <v>3</v>
      </c>
      <c r="B10" s="24" t="s">
        <v>18</v>
      </c>
      <c r="C10" s="32"/>
      <c r="D10" s="10">
        <v>3.6413</v>
      </c>
      <c r="E10" s="10">
        <v>0.7926</v>
      </c>
      <c r="F10" s="6">
        <f t="shared" si="5"/>
        <v>4.4339</v>
      </c>
      <c r="G10" s="10">
        <v>3.6413</v>
      </c>
      <c r="H10" s="10">
        <v>1.074</v>
      </c>
      <c r="I10" s="6">
        <f t="shared" si="6"/>
        <v>4.7153</v>
      </c>
      <c r="J10" s="76">
        <v>3.6413</v>
      </c>
      <c r="K10" s="76">
        <v>0.9102</v>
      </c>
      <c r="L10" s="75">
        <f t="shared" si="7"/>
        <v>4.5515</v>
      </c>
      <c r="M10" s="64">
        <v>3.6413</v>
      </c>
      <c r="N10" s="76">
        <v>0.441</v>
      </c>
      <c r="O10" s="75">
        <f t="shared" si="8"/>
        <v>4.0823</v>
      </c>
      <c r="P10" s="10">
        <v>3.6413</v>
      </c>
      <c r="Q10" s="10">
        <v>0.8952</v>
      </c>
      <c r="R10" s="6">
        <f t="shared" si="9"/>
        <v>4.5365</v>
      </c>
      <c r="S10" s="10">
        <v>0</v>
      </c>
      <c r="T10" s="10">
        <v>0.8383</v>
      </c>
      <c r="U10" s="6">
        <f t="shared" si="10"/>
        <v>0.8383</v>
      </c>
      <c r="V10" s="10"/>
      <c r="W10" s="10"/>
      <c r="X10" s="6">
        <f t="shared" si="11"/>
        <v>0</v>
      </c>
      <c r="Y10" s="10"/>
      <c r="Z10" s="67"/>
      <c r="AA10" s="6">
        <f t="shared" si="12"/>
        <v>0</v>
      </c>
      <c r="AB10" s="10">
        <v>0</v>
      </c>
      <c r="AC10" s="67"/>
      <c r="AD10" s="6">
        <f t="shared" si="13"/>
        <v>0</v>
      </c>
      <c r="AE10" s="94"/>
      <c r="AF10" s="94"/>
      <c r="AG10" s="6">
        <f t="shared" si="14"/>
        <v>0</v>
      </c>
      <c r="AH10" s="94"/>
      <c r="AI10" s="94"/>
      <c r="AJ10" s="6">
        <f t="shared" si="0"/>
        <v>0</v>
      </c>
      <c r="AK10" s="94"/>
      <c r="AL10" s="94"/>
      <c r="AM10" s="26">
        <f t="shared" si="1"/>
        <v>0</v>
      </c>
      <c r="AN10" s="19">
        <f t="shared" si="2"/>
        <v>18.206500000000002</v>
      </c>
      <c r="AO10" s="20">
        <f t="shared" si="3"/>
        <v>4.9513</v>
      </c>
      <c r="AP10" s="18">
        <f t="shared" si="4"/>
        <v>23.1578</v>
      </c>
    </row>
    <row r="11" spans="1:42" ht="25.5">
      <c r="A11" s="2">
        <f t="shared" si="15"/>
        <v>4</v>
      </c>
      <c r="B11" s="24" t="s">
        <v>237</v>
      </c>
      <c r="C11" s="31" t="s">
        <v>243</v>
      </c>
      <c r="D11" s="11">
        <v>91.72</v>
      </c>
      <c r="E11" s="9">
        <v>27.468</v>
      </c>
      <c r="F11" s="6">
        <f t="shared" si="5"/>
        <v>119.188</v>
      </c>
      <c r="G11" s="11">
        <v>76.35</v>
      </c>
      <c r="H11" s="9">
        <v>30.105</v>
      </c>
      <c r="I11" s="6">
        <f t="shared" si="6"/>
        <v>106.455</v>
      </c>
      <c r="J11" s="77">
        <v>68.61</v>
      </c>
      <c r="K11" s="78">
        <v>37.0314</v>
      </c>
      <c r="L11" s="75">
        <f t="shared" si="7"/>
        <v>105.6414</v>
      </c>
      <c r="M11" s="81">
        <v>63.07</v>
      </c>
      <c r="N11" s="78">
        <v>31.2912</v>
      </c>
      <c r="O11" s="75">
        <f t="shared" si="8"/>
        <v>94.3612</v>
      </c>
      <c r="P11" s="11">
        <v>34.42</v>
      </c>
      <c r="Q11" s="9">
        <v>26.2848</v>
      </c>
      <c r="R11" s="6">
        <f t="shared" si="9"/>
        <v>60.704800000000006</v>
      </c>
      <c r="S11" s="11">
        <v>0</v>
      </c>
      <c r="T11" s="9">
        <v>25.9265</v>
      </c>
      <c r="U11" s="6">
        <f t="shared" si="10"/>
        <v>25.9265</v>
      </c>
      <c r="V11" s="11"/>
      <c r="W11" s="9"/>
      <c r="X11" s="6">
        <f t="shared" si="11"/>
        <v>0</v>
      </c>
      <c r="Y11" s="11"/>
      <c r="Z11" s="7"/>
      <c r="AA11" s="6">
        <f t="shared" si="12"/>
        <v>0</v>
      </c>
      <c r="AB11" s="5">
        <v>0</v>
      </c>
      <c r="AC11" s="7"/>
      <c r="AD11" s="6">
        <f t="shared" si="13"/>
        <v>0</v>
      </c>
      <c r="AE11" s="96"/>
      <c r="AF11" s="95"/>
      <c r="AG11" s="6">
        <f t="shared" si="14"/>
        <v>0</v>
      </c>
      <c r="AH11" s="96"/>
      <c r="AI11" s="95"/>
      <c r="AJ11" s="6">
        <f t="shared" si="0"/>
        <v>0</v>
      </c>
      <c r="AK11" s="96"/>
      <c r="AL11" s="95"/>
      <c r="AM11" s="26">
        <f t="shared" si="1"/>
        <v>0</v>
      </c>
      <c r="AN11" s="19">
        <f t="shared" si="2"/>
        <v>334.17</v>
      </c>
      <c r="AO11" s="20">
        <f t="shared" si="3"/>
        <v>178.1069</v>
      </c>
      <c r="AP11" s="18">
        <f t="shared" si="4"/>
        <v>512.2769000000001</v>
      </c>
    </row>
    <row r="12" spans="1:42" ht="25.5">
      <c r="A12" s="2">
        <f t="shared" si="15"/>
        <v>5</v>
      </c>
      <c r="B12" s="24" t="s">
        <v>238</v>
      </c>
      <c r="C12" s="31" t="s">
        <v>243</v>
      </c>
      <c r="D12" s="5">
        <v>97.6</v>
      </c>
      <c r="E12" s="7">
        <v>25.6404</v>
      </c>
      <c r="F12" s="6">
        <f t="shared" si="5"/>
        <v>123.2404</v>
      </c>
      <c r="G12" s="5">
        <v>81.78</v>
      </c>
      <c r="H12" s="7">
        <v>28.7694</v>
      </c>
      <c r="I12" s="6">
        <f t="shared" si="6"/>
        <v>110.5494</v>
      </c>
      <c r="J12" s="73">
        <v>75.15</v>
      </c>
      <c r="K12" s="74">
        <v>24.0576</v>
      </c>
      <c r="L12" s="75">
        <f t="shared" si="7"/>
        <v>99.20760000000001</v>
      </c>
      <c r="M12" s="73">
        <v>70.641</v>
      </c>
      <c r="N12" s="74">
        <v>42.6515</v>
      </c>
      <c r="O12" s="75">
        <f t="shared" si="8"/>
        <v>113.2925</v>
      </c>
      <c r="P12" s="5">
        <v>80.259</v>
      </c>
      <c r="Q12" s="7">
        <v>42.4427</v>
      </c>
      <c r="R12" s="6">
        <f t="shared" si="9"/>
        <v>122.7017</v>
      </c>
      <c r="S12" s="5">
        <v>0</v>
      </c>
      <c r="T12" s="7">
        <v>39.5607</v>
      </c>
      <c r="U12" s="6">
        <f t="shared" si="10"/>
        <v>39.5607</v>
      </c>
      <c r="V12" s="5"/>
      <c r="W12" s="7"/>
      <c r="X12" s="6">
        <f t="shared" si="11"/>
        <v>0</v>
      </c>
      <c r="Y12" s="5"/>
      <c r="Z12" s="7"/>
      <c r="AA12" s="6">
        <f t="shared" si="12"/>
        <v>0</v>
      </c>
      <c r="AB12" s="5">
        <v>0</v>
      </c>
      <c r="AC12" s="7"/>
      <c r="AD12" s="6">
        <f t="shared" si="13"/>
        <v>0</v>
      </c>
      <c r="AE12" s="93"/>
      <c r="AF12" s="95"/>
      <c r="AG12" s="6">
        <f t="shared" si="14"/>
        <v>0</v>
      </c>
      <c r="AH12" s="93"/>
      <c r="AI12" s="95"/>
      <c r="AJ12" s="6">
        <f t="shared" si="0"/>
        <v>0</v>
      </c>
      <c r="AK12" s="93"/>
      <c r="AL12" s="95"/>
      <c r="AM12" s="26">
        <f t="shared" si="1"/>
        <v>0</v>
      </c>
      <c r="AN12" s="19">
        <f t="shared" si="2"/>
        <v>405.43</v>
      </c>
      <c r="AO12" s="20">
        <f t="shared" si="3"/>
        <v>203.1223</v>
      </c>
      <c r="AP12" s="18">
        <f t="shared" si="4"/>
        <v>608.5523000000001</v>
      </c>
    </row>
    <row r="13" spans="1:42" ht="25.5">
      <c r="A13" s="2">
        <f t="shared" si="15"/>
        <v>6</v>
      </c>
      <c r="B13" s="24" t="s">
        <v>239</v>
      </c>
      <c r="C13" s="31" t="s">
        <v>243</v>
      </c>
      <c r="D13" s="5">
        <v>99.57</v>
      </c>
      <c r="E13" s="7">
        <v>28.1634</v>
      </c>
      <c r="F13" s="6">
        <f t="shared" si="5"/>
        <v>127.73339999999999</v>
      </c>
      <c r="G13" s="5">
        <v>83.09</v>
      </c>
      <c r="H13" s="7">
        <v>28.4136</v>
      </c>
      <c r="I13" s="6">
        <f t="shared" si="6"/>
        <v>111.5036</v>
      </c>
      <c r="J13" s="73">
        <v>73.1192</v>
      </c>
      <c r="K13" s="74">
        <v>26.544</v>
      </c>
      <c r="L13" s="75">
        <f t="shared" si="7"/>
        <v>99.6632</v>
      </c>
      <c r="M13" s="73">
        <v>69.92079999999999</v>
      </c>
      <c r="N13" s="74">
        <v>46.5612</v>
      </c>
      <c r="O13" s="75">
        <f t="shared" si="8"/>
        <v>116.48199999999999</v>
      </c>
      <c r="P13" s="5">
        <v>37.24</v>
      </c>
      <c r="Q13" s="7">
        <v>45.726</v>
      </c>
      <c r="R13" s="6">
        <f t="shared" si="9"/>
        <v>82.96600000000001</v>
      </c>
      <c r="S13" s="5">
        <v>0</v>
      </c>
      <c r="T13" s="7">
        <v>41.7884</v>
      </c>
      <c r="U13" s="6">
        <f t="shared" si="10"/>
        <v>41.7884</v>
      </c>
      <c r="V13" s="5"/>
      <c r="W13" s="7"/>
      <c r="X13" s="6">
        <f t="shared" si="11"/>
        <v>0</v>
      </c>
      <c r="Y13" s="5"/>
      <c r="Z13" s="7"/>
      <c r="AA13" s="6">
        <f t="shared" si="12"/>
        <v>0</v>
      </c>
      <c r="AB13" s="5">
        <v>0</v>
      </c>
      <c r="AC13" s="7"/>
      <c r="AD13" s="6">
        <f t="shared" si="13"/>
        <v>0</v>
      </c>
      <c r="AE13" s="93"/>
      <c r="AF13" s="95"/>
      <c r="AG13" s="6">
        <f t="shared" si="14"/>
        <v>0</v>
      </c>
      <c r="AH13" s="93"/>
      <c r="AI13" s="95"/>
      <c r="AJ13" s="6">
        <f t="shared" si="0"/>
        <v>0</v>
      </c>
      <c r="AK13" s="93"/>
      <c r="AL13" s="95"/>
      <c r="AM13" s="26">
        <f t="shared" si="1"/>
        <v>0</v>
      </c>
      <c r="AN13" s="19">
        <f t="shared" si="2"/>
        <v>362.94</v>
      </c>
      <c r="AO13" s="20">
        <f t="shared" si="3"/>
        <v>217.1966</v>
      </c>
      <c r="AP13" s="18">
        <f t="shared" si="4"/>
        <v>580.1365999999999</v>
      </c>
    </row>
    <row r="14" spans="1:42" ht="25.5">
      <c r="A14" s="2">
        <f t="shared" si="15"/>
        <v>7</v>
      </c>
      <c r="B14" s="24" t="s">
        <v>240</v>
      </c>
      <c r="C14" s="31" t="s">
        <v>243</v>
      </c>
      <c r="D14" s="5">
        <v>93.17</v>
      </c>
      <c r="E14" s="7">
        <v>29.691</v>
      </c>
      <c r="F14" s="6">
        <f t="shared" si="5"/>
        <v>122.861</v>
      </c>
      <c r="G14" s="5">
        <v>81.18</v>
      </c>
      <c r="H14" s="7">
        <v>28.191</v>
      </c>
      <c r="I14" s="6">
        <f t="shared" si="6"/>
        <v>109.37100000000001</v>
      </c>
      <c r="J14" s="73">
        <v>71.4384</v>
      </c>
      <c r="K14" s="74">
        <v>47.5878</v>
      </c>
      <c r="L14" s="75">
        <f t="shared" si="7"/>
        <v>119.0262</v>
      </c>
      <c r="M14" s="73">
        <v>61.23159999999999</v>
      </c>
      <c r="N14" s="74">
        <v>26.3695</v>
      </c>
      <c r="O14" s="75">
        <f t="shared" si="8"/>
        <v>87.60109999999999</v>
      </c>
      <c r="P14" s="5">
        <v>35.54</v>
      </c>
      <c r="Q14" s="7">
        <v>26.1419</v>
      </c>
      <c r="R14" s="6">
        <f t="shared" si="9"/>
        <v>61.6819</v>
      </c>
      <c r="S14" s="5">
        <v>0</v>
      </c>
      <c r="T14" s="7">
        <v>27.4044</v>
      </c>
      <c r="U14" s="6">
        <f t="shared" si="10"/>
        <v>27.4044</v>
      </c>
      <c r="V14" s="5"/>
      <c r="W14" s="7"/>
      <c r="X14" s="6">
        <f t="shared" si="11"/>
        <v>0</v>
      </c>
      <c r="Y14" s="5"/>
      <c r="Z14" s="7"/>
      <c r="AA14" s="6">
        <f t="shared" si="12"/>
        <v>0</v>
      </c>
      <c r="AB14" s="5">
        <v>0</v>
      </c>
      <c r="AC14" s="7"/>
      <c r="AD14" s="6">
        <f t="shared" si="13"/>
        <v>0</v>
      </c>
      <c r="AE14" s="93"/>
      <c r="AF14" s="95"/>
      <c r="AG14" s="6">
        <f t="shared" si="14"/>
        <v>0</v>
      </c>
      <c r="AH14" s="93"/>
      <c r="AI14" s="95"/>
      <c r="AJ14" s="6">
        <f t="shared" si="0"/>
        <v>0</v>
      </c>
      <c r="AK14" s="93"/>
      <c r="AL14" s="95"/>
      <c r="AM14" s="26">
        <f t="shared" si="1"/>
        <v>0</v>
      </c>
      <c r="AN14" s="19">
        <f t="shared" si="2"/>
        <v>342.56000000000006</v>
      </c>
      <c r="AO14" s="20">
        <f t="shared" si="3"/>
        <v>185.38559999999998</v>
      </c>
      <c r="AP14" s="18">
        <f t="shared" si="4"/>
        <v>527.9456</v>
      </c>
    </row>
    <row r="15" spans="1:42" ht="12.75">
      <c r="A15" s="2">
        <f t="shared" si="15"/>
        <v>8</v>
      </c>
      <c r="B15" s="24" t="s">
        <v>38</v>
      </c>
      <c r="C15" s="31" t="s">
        <v>243</v>
      </c>
      <c r="D15" s="5">
        <v>113.069102</v>
      </c>
      <c r="E15" s="7">
        <v>14.4924</v>
      </c>
      <c r="F15" s="6">
        <f t="shared" si="5"/>
        <v>127.561502</v>
      </c>
      <c r="G15" s="5">
        <v>95.195436</v>
      </c>
      <c r="H15" s="7">
        <v>16.8084</v>
      </c>
      <c r="I15" s="6">
        <f t="shared" si="6"/>
        <v>112.003836</v>
      </c>
      <c r="J15" s="73">
        <v>91.0226</v>
      </c>
      <c r="K15" s="74">
        <v>20.2651</v>
      </c>
      <c r="L15" s="75">
        <f t="shared" si="7"/>
        <v>111.2877</v>
      </c>
      <c r="M15" s="73">
        <v>78.18399999999998</v>
      </c>
      <c r="N15" s="74">
        <v>33.9374</v>
      </c>
      <c r="O15" s="75">
        <f t="shared" si="8"/>
        <v>112.12139999999998</v>
      </c>
      <c r="P15" s="5">
        <v>94.29433333333336</v>
      </c>
      <c r="Q15" s="7">
        <v>11.4226</v>
      </c>
      <c r="R15" s="6">
        <f t="shared" si="9"/>
        <v>105.71693333333336</v>
      </c>
      <c r="S15" s="5">
        <v>0</v>
      </c>
      <c r="T15" s="7">
        <v>12.0102</v>
      </c>
      <c r="U15" s="6">
        <f t="shared" si="10"/>
        <v>12.0102</v>
      </c>
      <c r="V15" s="5"/>
      <c r="W15" s="7"/>
      <c r="X15" s="6">
        <f t="shared" si="11"/>
        <v>0</v>
      </c>
      <c r="Y15" s="5"/>
      <c r="Z15" s="7"/>
      <c r="AA15" s="6">
        <f t="shared" si="12"/>
        <v>0</v>
      </c>
      <c r="AB15" s="5">
        <v>0</v>
      </c>
      <c r="AC15" s="7"/>
      <c r="AD15" s="6">
        <f t="shared" si="13"/>
        <v>0</v>
      </c>
      <c r="AE15" s="93"/>
      <c r="AF15" s="95"/>
      <c r="AG15" s="6">
        <f t="shared" si="14"/>
        <v>0</v>
      </c>
      <c r="AH15" s="93"/>
      <c r="AI15" s="95"/>
      <c r="AJ15" s="6">
        <f t="shared" si="0"/>
        <v>0</v>
      </c>
      <c r="AK15" s="93"/>
      <c r="AL15" s="95"/>
      <c r="AM15" s="26">
        <f t="shared" si="1"/>
        <v>0</v>
      </c>
      <c r="AN15" s="19">
        <f t="shared" si="2"/>
        <v>471.7654713333334</v>
      </c>
      <c r="AO15" s="20">
        <f t="shared" si="3"/>
        <v>108.9361</v>
      </c>
      <c r="AP15" s="18">
        <f t="shared" si="4"/>
        <v>580.7015713333334</v>
      </c>
    </row>
    <row r="16" spans="1:42" ht="12.75">
      <c r="A16" s="2">
        <f t="shared" si="15"/>
        <v>9</v>
      </c>
      <c r="B16" s="24" t="s">
        <v>48</v>
      </c>
      <c r="C16" s="32" t="s">
        <v>243</v>
      </c>
      <c r="D16" s="5">
        <v>77.0595</v>
      </c>
      <c r="E16" s="7">
        <v>5.9994</v>
      </c>
      <c r="F16" s="6">
        <f t="shared" si="5"/>
        <v>83.0589</v>
      </c>
      <c r="G16" s="5">
        <v>63.3805</v>
      </c>
      <c r="H16" s="7">
        <v>5.637</v>
      </c>
      <c r="I16" s="6">
        <f t="shared" si="6"/>
        <v>69.0175</v>
      </c>
      <c r="J16" s="73">
        <v>46.879999999999995</v>
      </c>
      <c r="K16" s="74">
        <v>4.9716</v>
      </c>
      <c r="L16" s="75">
        <f t="shared" si="7"/>
        <v>51.8516</v>
      </c>
      <c r="M16" s="73">
        <v>44.46660000000001</v>
      </c>
      <c r="N16" s="74">
        <v>4.4928</v>
      </c>
      <c r="O16" s="75">
        <f t="shared" si="8"/>
        <v>48.95940000000001</v>
      </c>
      <c r="P16" s="5">
        <v>24.777399999999993</v>
      </c>
      <c r="Q16" s="7">
        <v>2.2134</v>
      </c>
      <c r="R16" s="6">
        <f t="shared" si="9"/>
        <v>26.990799999999993</v>
      </c>
      <c r="S16" s="5">
        <v>0</v>
      </c>
      <c r="T16" s="7">
        <v>3.2024</v>
      </c>
      <c r="U16" s="6">
        <f t="shared" si="10"/>
        <v>3.2024</v>
      </c>
      <c r="V16" s="5"/>
      <c r="W16" s="7"/>
      <c r="X16" s="6">
        <f t="shared" si="11"/>
        <v>0</v>
      </c>
      <c r="Y16" s="5"/>
      <c r="Z16" s="7"/>
      <c r="AA16" s="6">
        <f t="shared" si="12"/>
        <v>0</v>
      </c>
      <c r="AB16" s="5">
        <v>0</v>
      </c>
      <c r="AC16" s="7"/>
      <c r="AD16" s="6">
        <f t="shared" si="13"/>
        <v>0</v>
      </c>
      <c r="AE16" s="93"/>
      <c r="AF16" s="95"/>
      <c r="AG16" s="6">
        <f t="shared" si="14"/>
        <v>0</v>
      </c>
      <c r="AH16" s="93"/>
      <c r="AI16" s="95"/>
      <c r="AJ16" s="6">
        <f t="shared" si="0"/>
        <v>0</v>
      </c>
      <c r="AK16" s="93"/>
      <c r="AL16" s="95"/>
      <c r="AM16" s="26">
        <f t="shared" si="1"/>
        <v>0</v>
      </c>
      <c r="AN16" s="19">
        <f t="shared" si="2"/>
        <v>256.56399999999996</v>
      </c>
      <c r="AO16" s="20">
        <f t="shared" si="3"/>
        <v>26.516599999999997</v>
      </c>
      <c r="AP16" s="18">
        <f t="shared" si="4"/>
        <v>283.0806</v>
      </c>
    </row>
    <row r="17" spans="1:42" ht="12.75">
      <c r="A17" s="2">
        <f t="shared" si="15"/>
        <v>10</v>
      </c>
      <c r="B17" s="24" t="s">
        <v>53</v>
      </c>
      <c r="C17" s="21" t="s">
        <v>243</v>
      </c>
      <c r="D17" s="5">
        <v>97.186966</v>
      </c>
      <c r="E17" s="7">
        <v>21.7537</v>
      </c>
      <c r="F17" s="6">
        <f t="shared" si="5"/>
        <v>118.940666</v>
      </c>
      <c r="G17" s="5">
        <v>72.78795600000001</v>
      </c>
      <c r="H17" s="7">
        <v>21.762</v>
      </c>
      <c r="I17" s="6">
        <f t="shared" si="6"/>
        <v>94.54995600000001</v>
      </c>
      <c r="J17" s="73">
        <v>60.305599999999984</v>
      </c>
      <c r="K17" s="74">
        <v>15.0041</v>
      </c>
      <c r="L17" s="75">
        <f t="shared" si="7"/>
        <v>75.30969999999998</v>
      </c>
      <c r="M17" s="73">
        <v>73.236244</v>
      </c>
      <c r="N17" s="74">
        <v>19.5014</v>
      </c>
      <c r="O17" s="75">
        <f t="shared" si="8"/>
        <v>92.737644</v>
      </c>
      <c r="P17" s="5">
        <v>69.157398</v>
      </c>
      <c r="Q17" s="7">
        <v>21.4139</v>
      </c>
      <c r="R17" s="6">
        <f t="shared" si="9"/>
        <v>90.571298</v>
      </c>
      <c r="S17" s="5">
        <v>0</v>
      </c>
      <c r="T17" s="7">
        <v>17.2626</v>
      </c>
      <c r="U17" s="6">
        <f t="shared" si="10"/>
        <v>17.2626</v>
      </c>
      <c r="V17" s="5"/>
      <c r="W17" s="7"/>
      <c r="X17" s="6">
        <f t="shared" si="11"/>
        <v>0</v>
      </c>
      <c r="Y17" s="5"/>
      <c r="Z17" s="7"/>
      <c r="AA17" s="6">
        <f t="shared" si="12"/>
        <v>0</v>
      </c>
      <c r="AB17" s="5">
        <v>0</v>
      </c>
      <c r="AC17" s="7"/>
      <c r="AD17" s="6">
        <f t="shared" si="13"/>
        <v>0</v>
      </c>
      <c r="AE17" s="93"/>
      <c r="AF17" s="95"/>
      <c r="AG17" s="6">
        <f t="shared" si="14"/>
        <v>0</v>
      </c>
      <c r="AH17" s="93"/>
      <c r="AI17" s="95"/>
      <c r="AJ17" s="6">
        <f t="shared" si="0"/>
        <v>0</v>
      </c>
      <c r="AK17" s="93"/>
      <c r="AL17" s="95"/>
      <c r="AM17" s="26">
        <f t="shared" si="1"/>
        <v>0</v>
      </c>
      <c r="AN17" s="19">
        <f t="shared" si="2"/>
        <v>372.67416399999996</v>
      </c>
      <c r="AO17" s="20">
        <f t="shared" si="3"/>
        <v>116.6977</v>
      </c>
      <c r="AP17" s="18">
        <f t="shared" si="4"/>
        <v>489.371864</v>
      </c>
    </row>
    <row r="18" spans="1:42" ht="12.75">
      <c r="A18" s="2">
        <f t="shared" si="15"/>
        <v>11</v>
      </c>
      <c r="B18" s="24" t="s">
        <v>58</v>
      </c>
      <c r="C18" s="21" t="s">
        <v>243</v>
      </c>
      <c r="D18" s="5">
        <v>38.45</v>
      </c>
      <c r="E18" s="7">
        <v>4.2446</v>
      </c>
      <c r="F18" s="6">
        <f t="shared" si="5"/>
        <v>42.6946</v>
      </c>
      <c r="G18" s="5">
        <v>32.09</v>
      </c>
      <c r="H18" s="7">
        <v>4.0354</v>
      </c>
      <c r="I18" s="6">
        <f t="shared" si="6"/>
        <v>36.125400000000006</v>
      </c>
      <c r="J18" s="73">
        <v>28.32</v>
      </c>
      <c r="K18" s="74">
        <v>3.9117</v>
      </c>
      <c r="L18" s="75">
        <f t="shared" si="7"/>
        <v>32.231700000000004</v>
      </c>
      <c r="M18" s="73">
        <v>25.58</v>
      </c>
      <c r="N18" s="74">
        <v>4.1054</v>
      </c>
      <c r="O18" s="75">
        <f t="shared" si="8"/>
        <v>29.685399999999998</v>
      </c>
      <c r="P18" s="5">
        <v>18.92</v>
      </c>
      <c r="Q18" s="7">
        <v>3.6495</v>
      </c>
      <c r="R18" s="6">
        <f t="shared" si="9"/>
        <v>22.5695</v>
      </c>
      <c r="S18" s="5">
        <v>0</v>
      </c>
      <c r="T18" s="7">
        <v>3.5295</v>
      </c>
      <c r="U18" s="6">
        <f t="shared" si="10"/>
        <v>3.5295</v>
      </c>
      <c r="V18" s="5"/>
      <c r="W18" s="7"/>
      <c r="X18" s="6">
        <f t="shared" si="11"/>
        <v>0</v>
      </c>
      <c r="Y18" s="5"/>
      <c r="Z18" s="7"/>
      <c r="AA18" s="6">
        <f t="shared" si="12"/>
        <v>0</v>
      </c>
      <c r="AB18" s="5">
        <v>0</v>
      </c>
      <c r="AC18" s="7"/>
      <c r="AD18" s="6">
        <f t="shared" si="13"/>
        <v>0</v>
      </c>
      <c r="AE18" s="93"/>
      <c r="AF18" s="95"/>
      <c r="AG18" s="6">
        <f t="shared" si="14"/>
        <v>0</v>
      </c>
      <c r="AH18" s="93"/>
      <c r="AI18" s="95"/>
      <c r="AJ18" s="6">
        <f t="shared" si="0"/>
        <v>0</v>
      </c>
      <c r="AK18" s="93"/>
      <c r="AL18" s="95"/>
      <c r="AM18" s="26">
        <f t="shared" si="1"/>
        <v>0</v>
      </c>
      <c r="AN18" s="19">
        <f t="shared" si="2"/>
        <v>143.36</v>
      </c>
      <c r="AO18" s="20">
        <f t="shared" si="3"/>
        <v>23.4761</v>
      </c>
      <c r="AP18" s="18">
        <f t="shared" si="4"/>
        <v>166.83610000000002</v>
      </c>
    </row>
    <row r="19" spans="1:42" ht="12.75">
      <c r="A19" s="2">
        <f t="shared" si="15"/>
        <v>12</v>
      </c>
      <c r="B19" s="24" t="s">
        <v>60</v>
      </c>
      <c r="C19" s="21" t="s">
        <v>243</v>
      </c>
      <c r="D19" s="5">
        <v>107.21199999999999</v>
      </c>
      <c r="E19" s="7">
        <v>12.6246</v>
      </c>
      <c r="F19" s="6">
        <f t="shared" si="5"/>
        <v>119.83659999999999</v>
      </c>
      <c r="G19" s="5">
        <v>100.34479999999999</v>
      </c>
      <c r="H19" s="7">
        <v>11.1606</v>
      </c>
      <c r="I19" s="6">
        <f t="shared" si="6"/>
        <v>111.5054</v>
      </c>
      <c r="J19" s="73">
        <v>65.6052</v>
      </c>
      <c r="K19" s="74">
        <v>13.1064</v>
      </c>
      <c r="L19" s="75">
        <f t="shared" si="7"/>
        <v>78.7116</v>
      </c>
      <c r="M19" s="73">
        <v>69.16</v>
      </c>
      <c r="N19" s="74">
        <v>12.087</v>
      </c>
      <c r="O19" s="75">
        <f t="shared" si="8"/>
        <v>81.247</v>
      </c>
      <c r="P19" s="5">
        <v>38.29</v>
      </c>
      <c r="Q19" s="7">
        <v>12.2358</v>
      </c>
      <c r="R19" s="6">
        <f t="shared" si="9"/>
        <v>50.5258</v>
      </c>
      <c r="S19" s="5">
        <v>0</v>
      </c>
      <c r="T19" s="7">
        <v>11.9326</v>
      </c>
      <c r="U19" s="6">
        <f t="shared" si="10"/>
        <v>11.9326</v>
      </c>
      <c r="V19" s="5"/>
      <c r="W19" s="7"/>
      <c r="X19" s="6">
        <f t="shared" si="11"/>
        <v>0</v>
      </c>
      <c r="Y19" s="5"/>
      <c r="Z19" s="7"/>
      <c r="AA19" s="6">
        <f t="shared" si="12"/>
        <v>0</v>
      </c>
      <c r="AB19" s="5">
        <v>0</v>
      </c>
      <c r="AC19" s="7"/>
      <c r="AD19" s="6">
        <f t="shared" si="13"/>
        <v>0</v>
      </c>
      <c r="AE19" s="93"/>
      <c r="AF19" s="95"/>
      <c r="AG19" s="6">
        <f t="shared" si="14"/>
        <v>0</v>
      </c>
      <c r="AH19" s="93"/>
      <c r="AI19" s="95"/>
      <c r="AJ19" s="6">
        <f t="shared" si="0"/>
        <v>0</v>
      </c>
      <c r="AK19" s="93"/>
      <c r="AL19" s="95"/>
      <c r="AM19" s="26">
        <f t="shared" si="1"/>
        <v>0</v>
      </c>
      <c r="AN19" s="19">
        <f t="shared" si="2"/>
        <v>380.612</v>
      </c>
      <c r="AO19" s="20">
        <f t="shared" si="3"/>
        <v>73.14699999999999</v>
      </c>
      <c r="AP19" s="18">
        <f t="shared" si="4"/>
        <v>453.75899999999996</v>
      </c>
    </row>
    <row r="20" spans="1:42" ht="12.75">
      <c r="A20" s="2">
        <f t="shared" si="15"/>
        <v>13</v>
      </c>
      <c r="B20" s="24" t="s">
        <v>61</v>
      </c>
      <c r="C20" s="21" t="s">
        <v>243</v>
      </c>
      <c r="D20" s="5">
        <v>96.26825000000001</v>
      </c>
      <c r="E20" s="7">
        <v>14.5194</v>
      </c>
      <c r="F20" s="6">
        <f t="shared" si="5"/>
        <v>110.78765000000001</v>
      </c>
      <c r="G20" s="5">
        <v>84.4184</v>
      </c>
      <c r="H20" s="7">
        <v>12.2878</v>
      </c>
      <c r="I20" s="6">
        <f t="shared" si="6"/>
        <v>96.70620000000001</v>
      </c>
      <c r="J20" s="73">
        <v>54.50159999999998</v>
      </c>
      <c r="K20" s="74">
        <v>13.6256</v>
      </c>
      <c r="L20" s="75">
        <f t="shared" si="7"/>
        <v>68.12719999999999</v>
      </c>
      <c r="M20" s="73">
        <v>65.67999999999999</v>
      </c>
      <c r="N20" s="74">
        <v>12.7546</v>
      </c>
      <c r="O20" s="75">
        <f t="shared" si="8"/>
        <v>78.43459999999999</v>
      </c>
      <c r="P20" s="5">
        <v>58.819728000000005</v>
      </c>
      <c r="Q20" s="7">
        <v>10.8346</v>
      </c>
      <c r="R20" s="6">
        <f t="shared" si="9"/>
        <v>69.654328</v>
      </c>
      <c r="S20" s="5">
        <v>0</v>
      </c>
      <c r="T20" s="7">
        <v>9.8966</v>
      </c>
      <c r="U20" s="6">
        <f t="shared" si="10"/>
        <v>9.8966</v>
      </c>
      <c r="V20" s="5"/>
      <c r="W20" s="7"/>
      <c r="X20" s="6">
        <f t="shared" si="11"/>
        <v>0</v>
      </c>
      <c r="Y20" s="5"/>
      <c r="Z20" s="7"/>
      <c r="AA20" s="6">
        <f t="shared" si="12"/>
        <v>0</v>
      </c>
      <c r="AB20" s="5">
        <v>0</v>
      </c>
      <c r="AC20" s="7"/>
      <c r="AD20" s="6">
        <f t="shared" si="13"/>
        <v>0</v>
      </c>
      <c r="AE20" s="93"/>
      <c r="AF20" s="95"/>
      <c r="AG20" s="6">
        <f t="shared" si="14"/>
        <v>0</v>
      </c>
      <c r="AH20" s="93"/>
      <c r="AI20" s="95"/>
      <c r="AJ20" s="6">
        <f t="shared" si="0"/>
        <v>0</v>
      </c>
      <c r="AK20" s="93"/>
      <c r="AL20" s="95"/>
      <c r="AM20" s="26">
        <f t="shared" si="1"/>
        <v>0</v>
      </c>
      <c r="AN20" s="19">
        <f t="shared" si="2"/>
        <v>359.687978</v>
      </c>
      <c r="AO20" s="20">
        <f t="shared" si="3"/>
        <v>73.9186</v>
      </c>
      <c r="AP20" s="18">
        <f t="shared" si="4"/>
        <v>433.60657799999996</v>
      </c>
    </row>
    <row r="21" spans="1:42" ht="12.75">
      <c r="A21" s="2">
        <f t="shared" si="15"/>
        <v>14</v>
      </c>
      <c r="B21" s="24" t="s">
        <v>24</v>
      </c>
      <c r="C21" s="21" t="s">
        <v>243</v>
      </c>
      <c r="D21" s="5">
        <v>98.71279999999999</v>
      </c>
      <c r="E21" s="7">
        <v>15.315</v>
      </c>
      <c r="F21" s="6">
        <f t="shared" si="5"/>
        <v>114.02779999999998</v>
      </c>
      <c r="G21" s="5">
        <v>86.309</v>
      </c>
      <c r="H21" s="7">
        <v>12.6071</v>
      </c>
      <c r="I21" s="6">
        <f t="shared" si="6"/>
        <v>98.9161</v>
      </c>
      <c r="J21" s="73">
        <v>55.41520000000001</v>
      </c>
      <c r="K21" s="74">
        <v>14.0507</v>
      </c>
      <c r="L21" s="75">
        <f t="shared" si="7"/>
        <v>69.46590000000002</v>
      </c>
      <c r="M21" s="73">
        <v>66.81</v>
      </c>
      <c r="N21" s="74">
        <v>13.9469</v>
      </c>
      <c r="O21" s="75">
        <f t="shared" si="8"/>
        <v>80.7569</v>
      </c>
      <c r="P21" s="5">
        <v>51.5724</v>
      </c>
      <c r="Q21" s="7">
        <v>10.9799</v>
      </c>
      <c r="R21" s="6">
        <f t="shared" si="9"/>
        <v>62.5523</v>
      </c>
      <c r="S21" s="5">
        <v>0</v>
      </c>
      <c r="T21" s="7">
        <v>12.5334</v>
      </c>
      <c r="U21" s="6">
        <f t="shared" si="10"/>
        <v>12.5334</v>
      </c>
      <c r="V21" s="5"/>
      <c r="W21" s="7"/>
      <c r="X21" s="6">
        <f t="shared" si="11"/>
        <v>0</v>
      </c>
      <c r="Y21" s="5"/>
      <c r="Z21" s="7"/>
      <c r="AA21" s="6">
        <f t="shared" si="12"/>
        <v>0</v>
      </c>
      <c r="AB21" s="5">
        <v>0</v>
      </c>
      <c r="AC21" s="7"/>
      <c r="AD21" s="6">
        <f t="shared" si="13"/>
        <v>0</v>
      </c>
      <c r="AE21" s="93"/>
      <c r="AF21" s="95"/>
      <c r="AG21" s="6">
        <f t="shared" si="14"/>
        <v>0</v>
      </c>
      <c r="AH21" s="93"/>
      <c r="AI21" s="95"/>
      <c r="AJ21" s="6">
        <f t="shared" si="0"/>
        <v>0</v>
      </c>
      <c r="AK21" s="93"/>
      <c r="AL21" s="95"/>
      <c r="AM21" s="26">
        <f t="shared" si="1"/>
        <v>0</v>
      </c>
      <c r="AN21" s="19">
        <f t="shared" si="2"/>
        <v>358.81940000000003</v>
      </c>
      <c r="AO21" s="20">
        <f t="shared" si="3"/>
        <v>79.43299999999999</v>
      </c>
      <c r="AP21" s="18">
        <f t="shared" si="4"/>
        <v>438.25239999999997</v>
      </c>
    </row>
    <row r="22" spans="1:42" ht="12.75">
      <c r="A22" s="2">
        <f t="shared" si="15"/>
        <v>15</v>
      </c>
      <c r="B22" s="24" t="s">
        <v>25</v>
      </c>
      <c r="C22" s="21" t="s">
        <v>243</v>
      </c>
      <c r="D22" s="5">
        <v>98.11</v>
      </c>
      <c r="E22" s="7">
        <v>16.4244</v>
      </c>
      <c r="F22" s="6">
        <f t="shared" si="5"/>
        <v>114.5344</v>
      </c>
      <c r="G22" s="5">
        <v>85.72</v>
      </c>
      <c r="H22" s="7">
        <v>16.9386</v>
      </c>
      <c r="I22" s="6">
        <f t="shared" si="6"/>
        <v>102.6586</v>
      </c>
      <c r="J22" s="73">
        <v>75.4336</v>
      </c>
      <c r="K22" s="74">
        <v>19.6878</v>
      </c>
      <c r="L22" s="75">
        <f t="shared" si="7"/>
        <v>95.1214</v>
      </c>
      <c r="M22" s="73">
        <v>60.7864</v>
      </c>
      <c r="N22" s="74">
        <v>20.1918</v>
      </c>
      <c r="O22" s="75">
        <f t="shared" si="8"/>
        <v>80.9782</v>
      </c>
      <c r="P22" s="5">
        <v>41.11</v>
      </c>
      <c r="Q22" s="7">
        <v>19.1124</v>
      </c>
      <c r="R22" s="6">
        <f t="shared" si="9"/>
        <v>60.2224</v>
      </c>
      <c r="S22" s="5">
        <v>0</v>
      </c>
      <c r="T22" s="7">
        <v>15.6054</v>
      </c>
      <c r="U22" s="6">
        <f t="shared" si="10"/>
        <v>15.6054</v>
      </c>
      <c r="V22" s="5"/>
      <c r="W22" s="7"/>
      <c r="X22" s="6">
        <f t="shared" si="11"/>
        <v>0</v>
      </c>
      <c r="Y22" s="5"/>
      <c r="Z22" s="7"/>
      <c r="AA22" s="6">
        <f t="shared" si="12"/>
        <v>0</v>
      </c>
      <c r="AB22" s="5">
        <v>0</v>
      </c>
      <c r="AC22" s="7"/>
      <c r="AD22" s="6">
        <f t="shared" si="13"/>
        <v>0</v>
      </c>
      <c r="AE22" s="93"/>
      <c r="AF22" s="95"/>
      <c r="AG22" s="6">
        <f t="shared" si="14"/>
        <v>0</v>
      </c>
      <c r="AH22" s="93"/>
      <c r="AI22" s="95"/>
      <c r="AJ22" s="6">
        <f t="shared" si="0"/>
        <v>0</v>
      </c>
      <c r="AK22" s="93"/>
      <c r="AL22" s="95"/>
      <c r="AM22" s="26">
        <f t="shared" si="1"/>
        <v>0</v>
      </c>
      <c r="AN22" s="19">
        <f t="shared" si="2"/>
        <v>361.16</v>
      </c>
      <c r="AO22" s="20">
        <f t="shared" si="3"/>
        <v>107.96039999999999</v>
      </c>
      <c r="AP22" s="18">
        <f t="shared" si="4"/>
        <v>469.12039999999996</v>
      </c>
    </row>
    <row r="23" spans="1:42" ht="12.75">
      <c r="A23" s="2">
        <f t="shared" si="15"/>
        <v>16</v>
      </c>
      <c r="B23" s="24" t="s">
        <v>26</v>
      </c>
      <c r="C23" s="21" t="s">
        <v>243</v>
      </c>
      <c r="D23" s="5">
        <v>74.0086</v>
      </c>
      <c r="E23" s="7">
        <v>20.3196</v>
      </c>
      <c r="F23" s="6">
        <f t="shared" si="5"/>
        <v>94.32820000000001</v>
      </c>
      <c r="G23" s="5">
        <v>53.9678</v>
      </c>
      <c r="H23" s="7">
        <v>11.5524</v>
      </c>
      <c r="I23" s="6">
        <f t="shared" si="6"/>
        <v>65.5202</v>
      </c>
      <c r="J23" s="73">
        <v>48.9</v>
      </c>
      <c r="K23" s="74">
        <v>13.4232</v>
      </c>
      <c r="L23" s="75">
        <f t="shared" si="7"/>
        <v>62.3232</v>
      </c>
      <c r="M23" s="73">
        <v>46.7176</v>
      </c>
      <c r="N23" s="74">
        <v>10.9608</v>
      </c>
      <c r="O23" s="75">
        <f t="shared" si="8"/>
        <v>57.678399999999996</v>
      </c>
      <c r="P23" s="5">
        <v>32.5526</v>
      </c>
      <c r="Q23" s="7">
        <v>10.5378</v>
      </c>
      <c r="R23" s="6">
        <f t="shared" si="9"/>
        <v>43.0904</v>
      </c>
      <c r="S23" s="5">
        <v>0</v>
      </c>
      <c r="T23" s="7">
        <v>14.5603</v>
      </c>
      <c r="U23" s="6">
        <f t="shared" si="10"/>
        <v>14.5603</v>
      </c>
      <c r="V23" s="5"/>
      <c r="W23" s="7"/>
      <c r="X23" s="6">
        <f t="shared" si="11"/>
        <v>0</v>
      </c>
      <c r="Y23" s="5"/>
      <c r="Z23" s="7"/>
      <c r="AA23" s="6">
        <f t="shared" si="12"/>
        <v>0</v>
      </c>
      <c r="AB23" s="5">
        <v>0</v>
      </c>
      <c r="AC23" s="7"/>
      <c r="AD23" s="6">
        <f t="shared" si="13"/>
        <v>0</v>
      </c>
      <c r="AE23" s="93"/>
      <c r="AF23" s="95"/>
      <c r="AG23" s="6">
        <f t="shared" si="14"/>
        <v>0</v>
      </c>
      <c r="AH23" s="93"/>
      <c r="AI23" s="95"/>
      <c r="AJ23" s="6">
        <f t="shared" si="0"/>
        <v>0</v>
      </c>
      <c r="AK23" s="93"/>
      <c r="AL23" s="95"/>
      <c r="AM23" s="26">
        <f t="shared" si="1"/>
        <v>0</v>
      </c>
      <c r="AN23" s="19">
        <f t="shared" si="2"/>
        <v>256.1466</v>
      </c>
      <c r="AO23" s="20">
        <f t="shared" si="3"/>
        <v>81.3541</v>
      </c>
      <c r="AP23" s="18">
        <f t="shared" si="4"/>
        <v>337.5007</v>
      </c>
    </row>
    <row r="24" spans="1:42" ht="12.75">
      <c r="A24" s="2">
        <f t="shared" si="15"/>
        <v>17</v>
      </c>
      <c r="B24" s="24" t="s">
        <v>27</v>
      </c>
      <c r="C24" s="21" t="s">
        <v>243</v>
      </c>
      <c r="D24" s="5">
        <v>75.78</v>
      </c>
      <c r="E24" s="7">
        <v>10.3386</v>
      </c>
      <c r="F24" s="6">
        <f t="shared" si="5"/>
        <v>86.1186</v>
      </c>
      <c r="G24" s="5">
        <v>62.18</v>
      </c>
      <c r="H24" s="7">
        <v>10.3116</v>
      </c>
      <c r="I24" s="6">
        <f t="shared" si="6"/>
        <v>72.4916</v>
      </c>
      <c r="J24" s="73">
        <v>54.02</v>
      </c>
      <c r="K24" s="74">
        <v>9.4806</v>
      </c>
      <c r="L24" s="75">
        <f t="shared" si="7"/>
        <v>63.500600000000006</v>
      </c>
      <c r="M24" s="73">
        <v>49.81</v>
      </c>
      <c r="N24" s="74">
        <v>10.7497</v>
      </c>
      <c r="O24" s="75">
        <f t="shared" si="8"/>
        <v>60.55970000000001</v>
      </c>
      <c r="P24" s="5">
        <v>37.649</v>
      </c>
      <c r="Q24" s="7">
        <v>10.3902</v>
      </c>
      <c r="R24" s="6">
        <f t="shared" si="9"/>
        <v>48.0392</v>
      </c>
      <c r="S24" s="5">
        <v>0</v>
      </c>
      <c r="T24" s="7">
        <v>10.3902</v>
      </c>
      <c r="U24" s="6">
        <f t="shared" si="10"/>
        <v>10.3902</v>
      </c>
      <c r="V24" s="5"/>
      <c r="W24" s="7"/>
      <c r="X24" s="6">
        <f t="shared" si="11"/>
        <v>0</v>
      </c>
      <c r="Y24" s="5"/>
      <c r="Z24" s="7"/>
      <c r="AA24" s="6">
        <f t="shared" si="12"/>
        <v>0</v>
      </c>
      <c r="AB24" s="5">
        <v>0</v>
      </c>
      <c r="AC24" s="7"/>
      <c r="AD24" s="6">
        <f t="shared" si="13"/>
        <v>0</v>
      </c>
      <c r="AE24" s="93"/>
      <c r="AF24" s="95"/>
      <c r="AG24" s="6">
        <f t="shared" si="14"/>
        <v>0</v>
      </c>
      <c r="AH24" s="93"/>
      <c r="AI24" s="95"/>
      <c r="AJ24" s="6">
        <f t="shared" si="0"/>
        <v>0</v>
      </c>
      <c r="AK24" s="93"/>
      <c r="AL24" s="95"/>
      <c r="AM24" s="26">
        <f t="shared" si="1"/>
        <v>0</v>
      </c>
      <c r="AN24" s="19">
        <f t="shared" si="2"/>
        <v>279.439</v>
      </c>
      <c r="AO24" s="20">
        <f t="shared" si="3"/>
        <v>61.6609</v>
      </c>
      <c r="AP24" s="18">
        <f t="shared" si="4"/>
        <v>341.09990000000005</v>
      </c>
    </row>
    <row r="25" spans="1:42" ht="12.75">
      <c r="A25" s="2">
        <f t="shared" si="15"/>
        <v>18</v>
      </c>
      <c r="B25" s="24" t="s">
        <v>28</v>
      </c>
      <c r="C25" s="65" t="s">
        <v>243</v>
      </c>
      <c r="D25" s="5">
        <v>33.159</v>
      </c>
      <c r="E25" s="7">
        <v>4.5726</v>
      </c>
      <c r="F25" s="6">
        <f t="shared" si="5"/>
        <v>37.7316</v>
      </c>
      <c r="G25" s="5">
        <v>29.4826</v>
      </c>
      <c r="H25" s="7">
        <v>4.8366</v>
      </c>
      <c r="I25" s="6">
        <f t="shared" si="6"/>
        <v>34.3192</v>
      </c>
      <c r="J25" s="73">
        <v>21.8784</v>
      </c>
      <c r="K25" s="74">
        <v>4.6956</v>
      </c>
      <c r="L25" s="75">
        <f t="shared" si="7"/>
        <v>26.573999999999998</v>
      </c>
      <c r="M25" s="73">
        <v>23.05</v>
      </c>
      <c r="N25" s="74">
        <v>5.2387</v>
      </c>
      <c r="O25" s="75">
        <f t="shared" si="8"/>
        <v>28.2887</v>
      </c>
      <c r="P25" s="5">
        <v>15.9</v>
      </c>
      <c r="Q25" s="7">
        <v>4.389</v>
      </c>
      <c r="R25" s="6">
        <f t="shared" si="9"/>
        <v>20.289</v>
      </c>
      <c r="S25" s="5">
        <v>0</v>
      </c>
      <c r="T25" s="7">
        <v>4.1711</v>
      </c>
      <c r="U25" s="6">
        <f t="shared" si="10"/>
        <v>4.1711</v>
      </c>
      <c r="V25" s="5"/>
      <c r="W25" s="7"/>
      <c r="X25" s="6">
        <f t="shared" si="11"/>
        <v>0</v>
      </c>
      <c r="Y25" s="10"/>
      <c r="Z25" s="67"/>
      <c r="AA25" s="6">
        <f t="shared" si="12"/>
        <v>0</v>
      </c>
      <c r="AB25" s="10">
        <v>0</v>
      </c>
      <c r="AC25" s="67"/>
      <c r="AD25" s="6">
        <f t="shared" si="13"/>
        <v>0</v>
      </c>
      <c r="AE25" s="93"/>
      <c r="AF25" s="95"/>
      <c r="AG25" s="6">
        <f t="shared" si="14"/>
        <v>0</v>
      </c>
      <c r="AH25" s="93"/>
      <c r="AI25" s="95"/>
      <c r="AJ25" s="6">
        <f t="shared" si="0"/>
        <v>0</v>
      </c>
      <c r="AK25" s="93"/>
      <c r="AL25" s="95"/>
      <c r="AM25" s="26">
        <f t="shared" si="1"/>
        <v>0</v>
      </c>
      <c r="AN25" s="19">
        <f t="shared" si="2"/>
        <v>123.47</v>
      </c>
      <c r="AO25" s="20">
        <f t="shared" si="3"/>
        <v>27.903599999999997</v>
      </c>
      <c r="AP25" s="18">
        <f t="shared" si="4"/>
        <v>151.37359999999998</v>
      </c>
    </row>
    <row r="26" spans="1:42" ht="12.75">
      <c r="A26" s="2">
        <f t="shared" si="15"/>
        <v>19</v>
      </c>
      <c r="B26" s="24" t="s">
        <v>29</v>
      </c>
      <c r="C26" s="65" t="s">
        <v>243</v>
      </c>
      <c r="D26" s="5">
        <v>31.059</v>
      </c>
      <c r="E26" s="7">
        <v>5.6766</v>
      </c>
      <c r="F26" s="6">
        <f t="shared" si="5"/>
        <v>36.7356</v>
      </c>
      <c r="G26" s="5">
        <v>26.920199999999998</v>
      </c>
      <c r="H26" s="7">
        <v>7.0194</v>
      </c>
      <c r="I26" s="6">
        <f t="shared" si="6"/>
        <v>33.9396</v>
      </c>
      <c r="J26" s="73">
        <v>22.21446</v>
      </c>
      <c r="K26" s="74">
        <v>6.2766</v>
      </c>
      <c r="L26" s="75">
        <f t="shared" si="7"/>
        <v>28.491059999999997</v>
      </c>
      <c r="M26" s="73">
        <v>21.1</v>
      </c>
      <c r="N26" s="74">
        <v>6.6762</v>
      </c>
      <c r="O26" s="75">
        <f t="shared" si="8"/>
        <v>27.776200000000003</v>
      </c>
      <c r="P26" s="5">
        <v>14.5854</v>
      </c>
      <c r="Q26" s="7">
        <v>6.0013</v>
      </c>
      <c r="R26" s="6">
        <f t="shared" si="9"/>
        <v>20.5867</v>
      </c>
      <c r="S26" s="5">
        <v>0</v>
      </c>
      <c r="T26" s="7">
        <v>5.292</v>
      </c>
      <c r="U26" s="6">
        <f t="shared" si="10"/>
        <v>5.292</v>
      </c>
      <c r="V26" s="5"/>
      <c r="W26" s="7"/>
      <c r="X26" s="6">
        <f t="shared" si="11"/>
        <v>0</v>
      </c>
      <c r="Y26" s="10"/>
      <c r="Z26" s="67"/>
      <c r="AA26" s="6">
        <f t="shared" si="12"/>
        <v>0</v>
      </c>
      <c r="AB26" s="10">
        <v>0</v>
      </c>
      <c r="AC26" s="67"/>
      <c r="AD26" s="6">
        <f t="shared" si="13"/>
        <v>0</v>
      </c>
      <c r="AE26" s="93"/>
      <c r="AF26" s="95"/>
      <c r="AG26" s="6">
        <f t="shared" si="14"/>
        <v>0</v>
      </c>
      <c r="AH26" s="93"/>
      <c r="AI26" s="95"/>
      <c r="AJ26" s="6">
        <f t="shared" si="0"/>
        <v>0</v>
      </c>
      <c r="AK26" s="93"/>
      <c r="AL26" s="95"/>
      <c r="AM26" s="26">
        <f t="shared" si="1"/>
        <v>0</v>
      </c>
      <c r="AN26" s="19">
        <f t="shared" si="2"/>
        <v>115.87905999999998</v>
      </c>
      <c r="AO26" s="20">
        <f t="shared" si="3"/>
        <v>36.9421</v>
      </c>
      <c r="AP26" s="18">
        <f t="shared" si="4"/>
        <v>152.82116</v>
      </c>
    </row>
    <row r="27" spans="1:42" ht="12.75">
      <c r="A27" s="2">
        <f t="shared" si="15"/>
        <v>20</v>
      </c>
      <c r="B27" s="24" t="s">
        <v>30</v>
      </c>
      <c r="C27" s="21" t="s">
        <v>243</v>
      </c>
      <c r="D27" s="5">
        <v>165.38516800000002</v>
      </c>
      <c r="E27" s="7">
        <v>34.8307</v>
      </c>
      <c r="F27" s="6">
        <f t="shared" si="5"/>
        <v>200.21586800000003</v>
      </c>
      <c r="G27" s="5">
        <v>138.37613199999998</v>
      </c>
      <c r="H27" s="7">
        <v>35.0518</v>
      </c>
      <c r="I27" s="6">
        <f t="shared" si="6"/>
        <v>173.427932</v>
      </c>
      <c r="J27" s="73">
        <v>116.5394</v>
      </c>
      <c r="K27" s="74">
        <v>33.5354</v>
      </c>
      <c r="L27" s="75">
        <f t="shared" si="7"/>
        <v>150.0748</v>
      </c>
      <c r="M27" s="73">
        <v>99.78139999999999</v>
      </c>
      <c r="N27" s="74">
        <v>40.9398</v>
      </c>
      <c r="O27" s="75">
        <f t="shared" si="8"/>
        <v>140.72119999999998</v>
      </c>
      <c r="P27" s="5">
        <v>125.73860000000002</v>
      </c>
      <c r="Q27" s="7">
        <v>18.3705</v>
      </c>
      <c r="R27" s="6">
        <f t="shared" si="9"/>
        <v>144.1091</v>
      </c>
      <c r="S27" s="5">
        <v>0</v>
      </c>
      <c r="T27" s="7">
        <v>16.2422</v>
      </c>
      <c r="U27" s="6">
        <f t="shared" si="10"/>
        <v>16.2422</v>
      </c>
      <c r="V27" s="5"/>
      <c r="W27" s="7"/>
      <c r="X27" s="6">
        <f t="shared" si="11"/>
        <v>0</v>
      </c>
      <c r="Y27" s="5"/>
      <c r="Z27" s="7"/>
      <c r="AA27" s="6">
        <f t="shared" si="12"/>
        <v>0</v>
      </c>
      <c r="AB27" s="5">
        <v>0</v>
      </c>
      <c r="AC27" s="7"/>
      <c r="AD27" s="6">
        <f t="shared" si="13"/>
        <v>0</v>
      </c>
      <c r="AE27" s="93"/>
      <c r="AF27" s="95"/>
      <c r="AG27" s="6">
        <f t="shared" si="14"/>
        <v>0</v>
      </c>
      <c r="AH27" s="93"/>
      <c r="AI27" s="95"/>
      <c r="AJ27" s="6">
        <f t="shared" si="0"/>
        <v>0</v>
      </c>
      <c r="AK27" s="93"/>
      <c r="AL27" s="95"/>
      <c r="AM27" s="26">
        <f t="shared" si="1"/>
        <v>0</v>
      </c>
      <c r="AN27" s="19">
        <f t="shared" si="2"/>
        <v>645.8207</v>
      </c>
      <c r="AO27" s="20">
        <f t="shared" si="3"/>
        <v>178.97039999999998</v>
      </c>
      <c r="AP27" s="18">
        <f t="shared" si="4"/>
        <v>824.7911</v>
      </c>
    </row>
    <row r="28" spans="1:42" ht="12.75">
      <c r="A28" s="2">
        <f t="shared" si="15"/>
        <v>21</v>
      </c>
      <c r="B28" s="24" t="s">
        <v>31</v>
      </c>
      <c r="C28" s="21" t="s">
        <v>243</v>
      </c>
      <c r="D28" s="5">
        <v>47.824003999999995</v>
      </c>
      <c r="E28" s="7">
        <v>9.8383</v>
      </c>
      <c r="F28" s="6">
        <f t="shared" si="5"/>
        <v>57.66230399999999</v>
      </c>
      <c r="G28" s="5">
        <v>45.78429</v>
      </c>
      <c r="H28" s="7">
        <v>10.2826</v>
      </c>
      <c r="I28" s="6">
        <f t="shared" si="6"/>
        <v>56.06689</v>
      </c>
      <c r="J28" s="73">
        <v>44.1592</v>
      </c>
      <c r="K28" s="74">
        <v>9.9234</v>
      </c>
      <c r="L28" s="75">
        <f t="shared" si="7"/>
        <v>54.0826</v>
      </c>
      <c r="M28" s="73">
        <v>35.61103599999999</v>
      </c>
      <c r="N28" s="74">
        <v>12.7753</v>
      </c>
      <c r="O28" s="75">
        <f t="shared" si="8"/>
        <v>48.38633599999999</v>
      </c>
      <c r="P28" s="5">
        <v>26.011319999999998</v>
      </c>
      <c r="Q28" s="7">
        <v>20.7474</v>
      </c>
      <c r="R28" s="6">
        <f t="shared" si="9"/>
        <v>46.75872</v>
      </c>
      <c r="S28" s="5">
        <v>0</v>
      </c>
      <c r="T28" s="7">
        <v>10.5243</v>
      </c>
      <c r="U28" s="6">
        <f t="shared" si="10"/>
        <v>10.5243</v>
      </c>
      <c r="V28" s="5"/>
      <c r="W28" s="7"/>
      <c r="X28" s="6">
        <f t="shared" si="11"/>
        <v>0</v>
      </c>
      <c r="Y28" s="5"/>
      <c r="Z28" s="7"/>
      <c r="AA28" s="6">
        <f t="shared" si="12"/>
        <v>0</v>
      </c>
      <c r="AB28" s="5">
        <v>0</v>
      </c>
      <c r="AC28" s="7"/>
      <c r="AD28" s="6">
        <f t="shared" si="13"/>
        <v>0</v>
      </c>
      <c r="AE28" s="93"/>
      <c r="AF28" s="95"/>
      <c r="AG28" s="6">
        <f t="shared" si="14"/>
        <v>0</v>
      </c>
      <c r="AH28" s="93"/>
      <c r="AI28" s="95"/>
      <c r="AJ28" s="6">
        <f t="shared" si="0"/>
        <v>0</v>
      </c>
      <c r="AK28" s="93"/>
      <c r="AL28" s="95"/>
      <c r="AM28" s="26">
        <f t="shared" si="1"/>
        <v>0</v>
      </c>
      <c r="AN28" s="19">
        <f t="shared" si="2"/>
        <v>199.38984999999997</v>
      </c>
      <c r="AO28" s="20">
        <f t="shared" si="3"/>
        <v>74.0913</v>
      </c>
      <c r="AP28" s="18">
        <f t="shared" si="4"/>
        <v>273.48114999999996</v>
      </c>
    </row>
    <row r="29" spans="1:42" ht="12.75">
      <c r="A29" s="2">
        <f t="shared" si="15"/>
        <v>22</v>
      </c>
      <c r="B29" s="24" t="s">
        <v>32</v>
      </c>
      <c r="C29" s="21" t="s">
        <v>243</v>
      </c>
      <c r="D29" s="5">
        <v>103.4996</v>
      </c>
      <c r="E29" s="7">
        <v>14.799</v>
      </c>
      <c r="F29" s="6">
        <f t="shared" si="5"/>
        <v>118.2986</v>
      </c>
      <c r="G29" s="5">
        <v>96.8874</v>
      </c>
      <c r="H29" s="7">
        <v>14.3286</v>
      </c>
      <c r="I29" s="6">
        <f t="shared" si="6"/>
        <v>111.216</v>
      </c>
      <c r="J29" s="73">
        <v>94.6</v>
      </c>
      <c r="K29" s="74">
        <v>12.8172</v>
      </c>
      <c r="L29" s="75">
        <f t="shared" si="7"/>
        <v>107.4172</v>
      </c>
      <c r="M29" s="73">
        <v>93.43480000000001</v>
      </c>
      <c r="N29" s="74">
        <v>14.907</v>
      </c>
      <c r="O29" s="75">
        <f t="shared" si="8"/>
        <v>108.3418</v>
      </c>
      <c r="P29" s="5">
        <v>61.501000000000005</v>
      </c>
      <c r="Q29" s="7">
        <v>14.1612</v>
      </c>
      <c r="R29" s="6">
        <f t="shared" si="9"/>
        <v>75.6622</v>
      </c>
      <c r="S29" s="5">
        <v>0</v>
      </c>
      <c r="T29" s="7">
        <v>13.566</v>
      </c>
      <c r="U29" s="6">
        <f t="shared" si="10"/>
        <v>13.566</v>
      </c>
      <c r="V29" s="5"/>
      <c r="W29" s="7"/>
      <c r="X29" s="6">
        <f t="shared" si="11"/>
        <v>0</v>
      </c>
      <c r="Y29" s="5"/>
      <c r="Z29" s="7"/>
      <c r="AA29" s="6">
        <f t="shared" si="12"/>
        <v>0</v>
      </c>
      <c r="AB29" s="5">
        <v>0</v>
      </c>
      <c r="AC29" s="7"/>
      <c r="AD29" s="6">
        <f t="shared" si="13"/>
        <v>0</v>
      </c>
      <c r="AE29" s="93"/>
      <c r="AF29" s="95"/>
      <c r="AG29" s="6">
        <f t="shared" si="14"/>
        <v>0</v>
      </c>
      <c r="AH29" s="93"/>
      <c r="AI29" s="95"/>
      <c r="AJ29" s="6">
        <f t="shared" si="0"/>
        <v>0</v>
      </c>
      <c r="AK29" s="93"/>
      <c r="AL29" s="95"/>
      <c r="AM29" s="26">
        <f t="shared" si="1"/>
        <v>0</v>
      </c>
      <c r="AN29" s="19">
        <f t="shared" si="2"/>
        <v>449.92279999999994</v>
      </c>
      <c r="AO29" s="20">
        <f t="shared" si="3"/>
        <v>84.579</v>
      </c>
      <c r="AP29" s="18">
        <f t="shared" si="4"/>
        <v>534.5018</v>
      </c>
    </row>
    <row r="30" spans="1:42" ht="12.75">
      <c r="A30" s="2">
        <f t="shared" si="15"/>
        <v>23</v>
      </c>
      <c r="B30" s="24" t="s">
        <v>33</v>
      </c>
      <c r="C30" s="21" t="s">
        <v>243</v>
      </c>
      <c r="D30" s="5">
        <v>50.1072</v>
      </c>
      <c r="E30" s="7">
        <v>5.886</v>
      </c>
      <c r="F30" s="6">
        <f t="shared" si="5"/>
        <v>55.9932</v>
      </c>
      <c r="G30" s="5">
        <v>40.18</v>
      </c>
      <c r="H30" s="7">
        <v>5.5068</v>
      </c>
      <c r="I30" s="6">
        <f t="shared" si="6"/>
        <v>45.6868</v>
      </c>
      <c r="J30" s="73">
        <v>36.18</v>
      </c>
      <c r="K30" s="74">
        <v>5.9376</v>
      </c>
      <c r="L30" s="75">
        <f t="shared" si="7"/>
        <v>42.117599999999996</v>
      </c>
      <c r="M30" s="73">
        <v>34.12</v>
      </c>
      <c r="N30" s="74">
        <v>5.484</v>
      </c>
      <c r="O30" s="75">
        <f t="shared" si="8"/>
        <v>39.604</v>
      </c>
      <c r="P30" s="5">
        <v>19.95</v>
      </c>
      <c r="Q30" s="7">
        <v>4.5174</v>
      </c>
      <c r="R30" s="6">
        <f t="shared" si="9"/>
        <v>24.467399999999998</v>
      </c>
      <c r="S30" s="5">
        <v>0</v>
      </c>
      <c r="T30" s="7">
        <v>3.7687</v>
      </c>
      <c r="U30" s="6">
        <f t="shared" si="10"/>
        <v>3.7687</v>
      </c>
      <c r="V30" s="5"/>
      <c r="W30" s="7"/>
      <c r="X30" s="6">
        <f t="shared" si="11"/>
        <v>0</v>
      </c>
      <c r="Y30" s="5"/>
      <c r="Z30" s="7"/>
      <c r="AA30" s="6">
        <f t="shared" si="12"/>
        <v>0</v>
      </c>
      <c r="AB30" s="5">
        <v>0</v>
      </c>
      <c r="AC30" s="7"/>
      <c r="AD30" s="6">
        <f t="shared" si="13"/>
        <v>0</v>
      </c>
      <c r="AE30" s="93"/>
      <c r="AF30" s="95"/>
      <c r="AG30" s="6">
        <f t="shared" si="14"/>
        <v>0</v>
      </c>
      <c r="AH30" s="93"/>
      <c r="AI30" s="95"/>
      <c r="AJ30" s="6">
        <f t="shared" si="0"/>
        <v>0</v>
      </c>
      <c r="AK30" s="93"/>
      <c r="AL30" s="95"/>
      <c r="AM30" s="26">
        <f t="shared" si="1"/>
        <v>0</v>
      </c>
      <c r="AN30" s="19">
        <f t="shared" si="2"/>
        <v>180.53719999999998</v>
      </c>
      <c r="AO30" s="20">
        <f t="shared" si="3"/>
        <v>31.1005</v>
      </c>
      <c r="AP30" s="18">
        <f t="shared" si="4"/>
        <v>211.63769999999997</v>
      </c>
    </row>
    <row r="31" spans="1:42" ht="12.75">
      <c r="A31" s="2">
        <f t="shared" si="15"/>
        <v>24</v>
      </c>
      <c r="B31" s="24" t="s">
        <v>34</v>
      </c>
      <c r="C31" s="21" t="s">
        <v>243</v>
      </c>
      <c r="D31" s="5">
        <v>57.3164</v>
      </c>
      <c r="E31" s="7">
        <v>8.1264</v>
      </c>
      <c r="F31" s="6">
        <f t="shared" si="5"/>
        <v>65.4428</v>
      </c>
      <c r="G31" s="5">
        <v>56.7</v>
      </c>
      <c r="H31" s="7">
        <v>5.2344</v>
      </c>
      <c r="I31" s="6">
        <f t="shared" si="6"/>
        <v>61.934400000000004</v>
      </c>
      <c r="J31" s="73">
        <v>28.519999999999996</v>
      </c>
      <c r="K31" s="74">
        <v>3.7632</v>
      </c>
      <c r="L31" s="75">
        <f t="shared" si="7"/>
        <v>32.283199999999994</v>
      </c>
      <c r="M31" s="73">
        <v>39.19</v>
      </c>
      <c r="N31" s="74">
        <v>5.1876</v>
      </c>
      <c r="O31" s="75">
        <f t="shared" si="8"/>
        <v>44.3776</v>
      </c>
      <c r="P31" s="5">
        <v>32.632343999999996</v>
      </c>
      <c r="Q31" s="7">
        <v>5.1378</v>
      </c>
      <c r="R31" s="6">
        <f t="shared" si="9"/>
        <v>37.770143999999995</v>
      </c>
      <c r="S31" s="5">
        <v>0</v>
      </c>
      <c r="T31" s="7">
        <v>6.2629</v>
      </c>
      <c r="U31" s="6">
        <f t="shared" si="10"/>
        <v>6.2629</v>
      </c>
      <c r="V31" s="5"/>
      <c r="W31" s="7"/>
      <c r="X31" s="6">
        <f t="shared" si="11"/>
        <v>0</v>
      </c>
      <c r="Y31" s="5"/>
      <c r="Z31" s="7"/>
      <c r="AA31" s="6">
        <f t="shared" si="12"/>
        <v>0</v>
      </c>
      <c r="AB31" s="5">
        <v>0</v>
      </c>
      <c r="AC31" s="7"/>
      <c r="AD31" s="6">
        <f t="shared" si="13"/>
        <v>0</v>
      </c>
      <c r="AE31" s="93"/>
      <c r="AF31" s="95"/>
      <c r="AG31" s="6">
        <f t="shared" si="14"/>
        <v>0</v>
      </c>
      <c r="AH31" s="93"/>
      <c r="AI31" s="95"/>
      <c r="AJ31" s="6">
        <f t="shared" si="0"/>
        <v>0</v>
      </c>
      <c r="AK31" s="93"/>
      <c r="AL31" s="95"/>
      <c r="AM31" s="26">
        <f t="shared" si="1"/>
        <v>0</v>
      </c>
      <c r="AN31" s="19">
        <f t="shared" si="2"/>
        <v>214.358744</v>
      </c>
      <c r="AO31" s="20">
        <f t="shared" si="3"/>
        <v>33.712300000000006</v>
      </c>
      <c r="AP31" s="18">
        <f t="shared" si="4"/>
        <v>248.071044</v>
      </c>
    </row>
    <row r="32" spans="1:42" ht="12.75">
      <c r="A32" s="2">
        <f t="shared" si="15"/>
        <v>25</v>
      </c>
      <c r="B32" s="24" t="s">
        <v>35</v>
      </c>
      <c r="C32" s="21" t="s">
        <v>243</v>
      </c>
      <c r="D32" s="5">
        <v>55.318000000000005</v>
      </c>
      <c r="E32" s="7">
        <v>11.748</v>
      </c>
      <c r="F32" s="6">
        <f t="shared" si="5"/>
        <v>67.066</v>
      </c>
      <c r="G32" s="5">
        <v>41.3222</v>
      </c>
      <c r="H32" s="7">
        <v>10.1226</v>
      </c>
      <c r="I32" s="6">
        <f t="shared" si="6"/>
        <v>51.4448</v>
      </c>
      <c r="J32" s="73">
        <v>38.144999999999996</v>
      </c>
      <c r="K32" s="74">
        <v>9.8317</v>
      </c>
      <c r="L32" s="75">
        <f t="shared" si="7"/>
        <v>47.976699999999994</v>
      </c>
      <c r="M32" s="73">
        <v>34.1308</v>
      </c>
      <c r="N32" s="74">
        <v>7.5414</v>
      </c>
      <c r="O32" s="75">
        <f t="shared" si="8"/>
        <v>41.672200000000004</v>
      </c>
      <c r="P32" s="5">
        <v>21.7562</v>
      </c>
      <c r="Q32" s="7">
        <v>6.1014</v>
      </c>
      <c r="R32" s="6">
        <f t="shared" si="9"/>
        <v>27.857599999999998</v>
      </c>
      <c r="S32" s="5">
        <v>0</v>
      </c>
      <c r="T32" s="7">
        <v>6.5916</v>
      </c>
      <c r="U32" s="6">
        <f t="shared" si="10"/>
        <v>6.5916</v>
      </c>
      <c r="V32" s="5"/>
      <c r="W32" s="7"/>
      <c r="X32" s="6">
        <f t="shared" si="11"/>
        <v>0</v>
      </c>
      <c r="Y32" s="5"/>
      <c r="Z32" s="7"/>
      <c r="AA32" s="6">
        <f t="shared" si="12"/>
        <v>0</v>
      </c>
      <c r="AB32" s="5">
        <v>0</v>
      </c>
      <c r="AC32" s="7"/>
      <c r="AD32" s="6">
        <f t="shared" si="13"/>
        <v>0</v>
      </c>
      <c r="AE32" s="93"/>
      <c r="AF32" s="95"/>
      <c r="AG32" s="6">
        <f t="shared" si="14"/>
        <v>0</v>
      </c>
      <c r="AH32" s="93"/>
      <c r="AI32" s="95"/>
      <c r="AJ32" s="6">
        <f t="shared" si="0"/>
        <v>0</v>
      </c>
      <c r="AK32" s="93"/>
      <c r="AL32" s="95"/>
      <c r="AM32" s="26">
        <f t="shared" si="1"/>
        <v>0</v>
      </c>
      <c r="AN32" s="19">
        <f t="shared" si="2"/>
        <v>190.6722</v>
      </c>
      <c r="AO32" s="20">
        <f t="shared" si="3"/>
        <v>51.9367</v>
      </c>
      <c r="AP32" s="18">
        <f t="shared" si="4"/>
        <v>242.6089</v>
      </c>
    </row>
    <row r="33" spans="1:42" ht="12.75">
      <c r="A33" s="2">
        <f t="shared" si="15"/>
        <v>26</v>
      </c>
      <c r="B33" s="24" t="s">
        <v>36</v>
      </c>
      <c r="C33" s="21" t="s">
        <v>243</v>
      </c>
      <c r="D33" s="5">
        <v>11.33389333333333</v>
      </c>
      <c r="E33" s="7">
        <v>2.7416</v>
      </c>
      <c r="F33" s="6">
        <f t="shared" si="5"/>
        <v>14.07549333333333</v>
      </c>
      <c r="G33" s="5">
        <v>10.54444</v>
      </c>
      <c r="H33" s="7">
        <v>2.6806</v>
      </c>
      <c r="I33" s="6">
        <f t="shared" si="6"/>
        <v>13.22504</v>
      </c>
      <c r="J33" s="73">
        <v>10.531200000000002</v>
      </c>
      <c r="K33" s="74">
        <v>2.564</v>
      </c>
      <c r="L33" s="75">
        <f t="shared" si="7"/>
        <v>13.095200000000002</v>
      </c>
      <c r="M33" s="73">
        <v>10.5356</v>
      </c>
      <c r="N33" s="74">
        <v>2.9864</v>
      </c>
      <c r="O33" s="75">
        <f t="shared" si="8"/>
        <v>13.522</v>
      </c>
      <c r="P33" s="5">
        <v>10.5356</v>
      </c>
      <c r="Q33" s="7">
        <v>2.5712</v>
      </c>
      <c r="R33" s="6">
        <f t="shared" si="9"/>
        <v>13.1068</v>
      </c>
      <c r="S33" s="5">
        <v>0</v>
      </c>
      <c r="T33" s="7">
        <v>2.1846</v>
      </c>
      <c r="U33" s="6">
        <f t="shared" si="10"/>
        <v>2.1846</v>
      </c>
      <c r="V33" s="5"/>
      <c r="W33" s="7"/>
      <c r="X33" s="6">
        <f t="shared" si="11"/>
        <v>0</v>
      </c>
      <c r="Y33" s="5"/>
      <c r="Z33" s="7"/>
      <c r="AA33" s="6">
        <f t="shared" si="12"/>
        <v>0</v>
      </c>
      <c r="AB33" s="5">
        <v>0</v>
      </c>
      <c r="AC33" s="7"/>
      <c r="AD33" s="6">
        <f t="shared" si="13"/>
        <v>0</v>
      </c>
      <c r="AE33" s="93"/>
      <c r="AF33" s="95"/>
      <c r="AG33" s="6">
        <f t="shared" si="14"/>
        <v>0</v>
      </c>
      <c r="AH33" s="93"/>
      <c r="AI33" s="95"/>
      <c r="AJ33" s="6">
        <f t="shared" si="0"/>
        <v>0</v>
      </c>
      <c r="AK33" s="93"/>
      <c r="AL33" s="95"/>
      <c r="AM33" s="26">
        <f t="shared" si="1"/>
        <v>0</v>
      </c>
      <c r="AN33" s="19">
        <f t="shared" si="2"/>
        <v>53.48073333333333</v>
      </c>
      <c r="AO33" s="20">
        <f t="shared" si="3"/>
        <v>15.7284</v>
      </c>
      <c r="AP33" s="18">
        <f t="shared" si="4"/>
        <v>69.20913333333333</v>
      </c>
    </row>
    <row r="34" spans="1:42" ht="12.75">
      <c r="A34" s="2">
        <f t="shared" si="15"/>
        <v>27</v>
      </c>
      <c r="B34" s="24" t="s">
        <v>37</v>
      </c>
      <c r="C34" s="21" t="s">
        <v>243</v>
      </c>
      <c r="D34" s="5">
        <v>61.408</v>
      </c>
      <c r="E34" s="7">
        <v>9.5712</v>
      </c>
      <c r="F34" s="6">
        <f t="shared" si="5"/>
        <v>70.9792</v>
      </c>
      <c r="G34" s="5">
        <v>50.592</v>
      </c>
      <c r="H34" s="7">
        <v>9.978</v>
      </c>
      <c r="I34" s="6">
        <f t="shared" si="6"/>
        <v>60.57</v>
      </c>
      <c r="J34" s="73">
        <v>44.6226</v>
      </c>
      <c r="K34" s="74">
        <v>8.8644</v>
      </c>
      <c r="L34" s="75">
        <f t="shared" si="7"/>
        <v>53.486999999999995</v>
      </c>
      <c r="M34" s="73">
        <v>46.4412</v>
      </c>
      <c r="N34" s="74">
        <v>9.4404</v>
      </c>
      <c r="O34" s="75">
        <f t="shared" si="8"/>
        <v>55.881600000000006</v>
      </c>
      <c r="P34" s="5">
        <v>47.115199999999994</v>
      </c>
      <c r="Q34" s="7">
        <v>8.5199</v>
      </c>
      <c r="R34" s="6">
        <f t="shared" si="9"/>
        <v>55.635099999999994</v>
      </c>
      <c r="S34" s="5">
        <v>0</v>
      </c>
      <c r="T34" s="7">
        <v>8.3399</v>
      </c>
      <c r="U34" s="6">
        <f t="shared" si="10"/>
        <v>8.3399</v>
      </c>
      <c r="V34" s="5"/>
      <c r="W34" s="7"/>
      <c r="X34" s="6">
        <f t="shared" si="11"/>
        <v>0</v>
      </c>
      <c r="Y34" s="5"/>
      <c r="Z34" s="7"/>
      <c r="AA34" s="6">
        <f t="shared" si="12"/>
        <v>0</v>
      </c>
      <c r="AB34" s="5">
        <v>0</v>
      </c>
      <c r="AC34" s="7"/>
      <c r="AD34" s="6">
        <f t="shared" si="13"/>
        <v>0</v>
      </c>
      <c r="AE34" s="93"/>
      <c r="AF34" s="95"/>
      <c r="AG34" s="6">
        <f t="shared" si="14"/>
        <v>0</v>
      </c>
      <c r="AH34" s="93"/>
      <c r="AI34" s="95"/>
      <c r="AJ34" s="6">
        <f t="shared" si="0"/>
        <v>0</v>
      </c>
      <c r="AK34" s="93"/>
      <c r="AL34" s="95"/>
      <c r="AM34" s="26">
        <f t="shared" si="1"/>
        <v>0</v>
      </c>
      <c r="AN34" s="19">
        <f t="shared" si="2"/>
        <v>250.179</v>
      </c>
      <c r="AO34" s="20">
        <f t="shared" si="3"/>
        <v>54.7138</v>
      </c>
      <c r="AP34" s="18">
        <f t="shared" si="4"/>
        <v>304.8928</v>
      </c>
    </row>
    <row r="35" spans="1:42" ht="12.75">
      <c r="A35" s="2">
        <f t="shared" si="15"/>
        <v>28</v>
      </c>
      <c r="B35" s="24" t="s">
        <v>39</v>
      </c>
      <c r="C35" s="3"/>
      <c r="D35" s="10">
        <v>3.5736</v>
      </c>
      <c r="E35" s="10">
        <v>0.6</v>
      </c>
      <c r="F35" s="6">
        <f t="shared" si="5"/>
        <v>4.1735999999999995</v>
      </c>
      <c r="G35" s="10">
        <v>3.5736</v>
      </c>
      <c r="H35" s="10">
        <v>0.84</v>
      </c>
      <c r="I35" s="6">
        <f t="shared" si="6"/>
        <v>4.4136</v>
      </c>
      <c r="J35" s="76">
        <v>3.5736</v>
      </c>
      <c r="K35" s="76">
        <v>0.54</v>
      </c>
      <c r="L35" s="75">
        <f t="shared" si="7"/>
        <v>4.1136</v>
      </c>
      <c r="M35" s="64">
        <v>3.5736</v>
      </c>
      <c r="N35" s="76">
        <v>0.84</v>
      </c>
      <c r="O35" s="75">
        <f t="shared" si="8"/>
        <v>4.4136</v>
      </c>
      <c r="P35" s="64">
        <v>3.5736</v>
      </c>
      <c r="Q35" s="10">
        <v>0.24</v>
      </c>
      <c r="R35" s="6">
        <f t="shared" si="9"/>
        <v>3.8136</v>
      </c>
      <c r="S35" s="10">
        <v>0</v>
      </c>
      <c r="T35" s="10">
        <v>0.3</v>
      </c>
      <c r="U35" s="6">
        <f t="shared" si="10"/>
        <v>0.3</v>
      </c>
      <c r="V35" s="10"/>
      <c r="W35" s="10"/>
      <c r="X35" s="6">
        <f t="shared" si="11"/>
        <v>0</v>
      </c>
      <c r="Y35" s="10"/>
      <c r="Z35" s="67"/>
      <c r="AA35" s="6">
        <f t="shared" si="12"/>
        <v>0</v>
      </c>
      <c r="AB35" s="10">
        <v>0</v>
      </c>
      <c r="AC35" s="67"/>
      <c r="AD35" s="6">
        <f t="shared" si="13"/>
        <v>0</v>
      </c>
      <c r="AE35" s="94"/>
      <c r="AF35" s="94"/>
      <c r="AG35" s="6">
        <f t="shared" si="14"/>
        <v>0</v>
      </c>
      <c r="AH35" s="94"/>
      <c r="AI35" s="94"/>
      <c r="AJ35" s="6">
        <f t="shared" si="0"/>
        <v>0</v>
      </c>
      <c r="AK35" s="94"/>
      <c r="AL35" s="94"/>
      <c r="AM35" s="26">
        <f t="shared" si="1"/>
        <v>0</v>
      </c>
      <c r="AN35" s="19">
        <f t="shared" si="2"/>
        <v>17.868</v>
      </c>
      <c r="AO35" s="20">
        <f t="shared" si="3"/>
        <v>3.3599999999999994</v>
      </c>
      <c r="AP35" s="18">
        <f t="shared" si="4"/>
        <v>21.228</v>
      </c>
    </row>
    <row r="36" spans="1:42" ht="12.75">
      <c r="A36" s="2">
        <f t="shared" si="15"/>
        <v>29</v>
      </c>
      <c r="B36" s="24" t="s">
        <v>40</v>
      </c>
      <c r="C36" s="3"/>
      <c r="D36" s="10">
        <v>3.2468</v>
      </c>
      <c r="E36" s="10">
        <v>0.6264</v>
      </c>
      <c r="F36" s="6">
        <f t="shared" si="5"/>
        <v>3.8731999999999998</v>
      </c>
      <c r="G36" s="10">
        <v>3.2468</v>
      </c>
      <c r="H36" s="10">
        <v>0.6264</v>
      </c>
      <c r="I36" s="6">
        <f t="shared" si="6"/>
        <v>3.8731999999999998</v>
      </c>
      <c r="J36" s="76">
        <v>3.2468</v>
      </c>
      <c r="K36" s="76">
        <v>0.6247</v>
      </c>
      <c r="L36" s="75">
        <f t="shared" si="7"/>
        <v>3.8715</v>
      </c>
      <c r="M36" s="64">
        <v>3.2468</v>
      </c>
      <c r="N36" s="76">
        <v>0.6264</v>
      </c>
      <c r="O36" s="75">
        <f t="shared" si="8"/>
        <v>3.8731999999999998</v>
      </c>
      <c r="P36" s="64">
        <v>3.2468</v>
      </c>
      <c r="Q36" s="10">
        <v>0.6264</v>
      </c>
      <c r="R36" s="6">
        <f t="shared" si="9"/>
        <v>3.8731999999999998</v>
      </c>
      <c r="S36" s="10">
        <v>0</v>
      </c>
      <c r="T36" s="10">
        <v>0.6264</v>
      </c>
      <c r="U36" s="6">
        <f t="shared" si="10"/>
        <v>0.6264</v>
      </c>
      <c r="V36" s="10"/>
      <c r="W36" s="10"/>
      <c r="X36" s="6">
        <f t="shared" si="11"/>
        <v>0</v>
      </c>
      <c r="Y36" s="10"/>
      <c r="Z36" s="67"/>
      <c r="AA36" s="6">
        <f t="shared" si="12"/>
        <v>0</v>
      </c>
      <c r="AB36" s="10">
        <v>0</v>
      </c>
      <c r="AC36" s="67"/>
      <c r="AD36" s="6">
        <f t="shared" si="13"/>
        <v>0</v>
      </c>
      <c r="AE36" s="94"/>
      <c r="AF36" s="94"/>
      <c r="AG36" s="6">
        <f t="shared" si="14"/>
        <v>0</v>
      </c>
      <c r="AH36" s="94"/>
      <c r="AI36" s="94"/>
      <c r="AJ36" s="6">
        <f t="shared" si="0"/>
        <v>0</v>
      </c>
      <c r="AK36" s="94"/>
      <c r="AL36" s="94"/>
      <c r="AM36" s="26">
        <f t="shared" si="1"/>
        <v>0</v>
      </c>
      <c r="AN36" s="19">
        <f t="shared" si="2"/>
        <v>16.233999999999998</v>
      </c>
      <c r="AO36" s="20">
        <f t="shared" si="3"/>
        <v>3.7566999999999995</v>
      </c>
      <c r="AP36" s="18">
        <f t="shared" si="4"/>
        <v>19.9907</v>
      </c>
    </row>
    <row r="37" spans="1:42" ht="12.75">
      <c r="A37" s="2">
        <f t="shared" si="15"/>
        <v>30</v>
      </c>
      <c r="B37" s="24" t="s">
        <v>41</v>
      </c>
      <c r="C37" s="3" t="s">
        <v>243</v>
      </c>
      <c r="D37" s="5">
        <v>85.59156</v>
      </c>
      <c r="E37" s="7">
        <v>13.3325</v>
      </c>
      <c r="F37" s="6">
        <f t="shared" si="5"/>
        <v>98.92406</v>
      </c>
      <c r="G37" s="5">
        <v>69.38530399999999</v>
      </c>
      <c r="H37" s="7">
        <v>13.7343</v>
      </c>
      <c r="I37" s="6">
        <f t="shared" si="6"/>
        <v>83.119604</v>
      </c>
      <c r="J37" s="73">
        <v>57.7192</v>
      </c>
      <c r="K37" s="74">
        <v>12.3932</v>
      </c>
      <c r="L37" s="75">
        <f t="shared" si="7"/>
        <v>70.11240000000001</v>
      </c>
      <c r="M37" s="73">
        <v>56.119858</v>
      </c>
      <c r="N37" s="74">
        <v>13.6194</v>
      </c>
      <c r="O37" s="75">
        <f t="shared" si="8"/>
        <v>69.739258</v>
      </c>
      <c r="P37" s="5">
        <v>37.39</v>
      </c>
      <c r="Q37" s="7">
        <v>11.715</v>
      </c>
      <c r="R37" s="6">
        <f t="shared" si="9"/>
        <v>49.105000000000004</v>
      </c>
      <c r="S37" s="5">
        <v>0</v>
      </c>
      <c r="T37" s="7">
        <v>9.1886</v>
      </c>
      <c r="U37" s="6">
        <f t="shared" si="10"/>
        <v>9.1886</v>
      </c>
      <c r="V37" s="5"/>
      <c r="W37" s="7"/>
      <c r="X37" s="6">
        <f t="shared" si="11"/>
        <v>0</v>
      </c>
      <c r="Y37" s="5"/>
      <c r="Z37" s="7"/>
      <c r="AA37" s="6">
        <f t="shared" si="12"/>
        <v>0</v>
      </c>
      <c r="AB37" s="5">
        <v>0</v>
      </c>
      <c r="AC37" s="7"/>
      <c r="AD37" s="6">
        <f t="shared" si="13"/>
        <v>0</v>
      </c>
      <c r="AE37" s="93"/>
      <c r="AF37" s="95"/>
      <c r="AG37" s="6">
        <f t="shared" si="14"/>
        <v>0</v>
      </c>
      <c r="AH37" s="93"/>
      <c r="AI37" s="95"/>
      <c r="AJ37" s="6">
        <f t="shared" si="0"/>
        <v>0</v>
      </c>
      <c r="AK37" s="93"/>
      <c r="AL37" s="95"/>
      <c r="AM37" s="26">
        <f t="shared" si="1"/>
        <v>0</v>
      </c>
      <c r="AN37" s="19">
        <f t="shared" si="2"/>
        <v>306.205922</v>
      </c>
      <c r="AO37" s="20">
        <f t="shared" si="3"/>
        <v>73.98299999999999</v>
      </c>
      <c r="AP37" s="18">
        <f t="shared" si="4"/>
        <v>380.188922</v>
      </c>
    </row>
    <row r="38" spans="1:42" ht="12.75">
      <c r="A38" s="2">
        <f t="shared" si="15"/>
        <v>31</v>
      </c>
      <c r="B38" s="24" t="s">
        <v>42</v>
      </c>
      <c r="C38" s="21" t="s">
        <v>243</v>
      </c>
      <c r="D38" s="5">
        <v>41.01598666666666</v>
      </c>
      <c r="E38" s="7">
        <v>5.169</v>
      </c>
      <c r="F38" s="6">
        <f t="shared" si="5"/>
        <v>46.18498666666666</v>
      </c>
      <c r="G38" s="5">
        <v>22.66432</v>
      </c>
      <c r="H38" s="7">
        <v>5.652</v>
      </c>
      <c r="I38" s="6">
        <f t="shared" si="6"/>
        <v>28.31632</v>
      </c>
      <c r="J38" s="73">
        <v>19.66</v>
      </c>
      <c r="K38" s="74">
        <v>5.9556</v>
      </c>
      <c r="L38" s="75">
        <f t="shared" si="7"/>
        <v>25.6156</v>
      </c>
      <c r="M38" s="73">
        <v>19.66864</v>
      </c>
      <c r="N38" s="74">
        <v>5.6376</v>
      </c>
      <c r="O38" s="75">
        <f t="shared" si="8"/>
        <v>25.30624</v>
      </c>
      <c r="P38" s="5">
        <v>19.66432</v>
      </c>
      <c r="Q38" s="7">
        <v>6.5136</v>
      </c>
      <c r="R38" s="6">
        <f t="shared" si="9"/>
        <v>26.17792</v>
      </c>
      <c r="S38" s="5">
        <v>0</v>
      </c>
      <c r="T38" s="7">
        <v>5.4688</v>
      </c>
      <c r="U38" s="6">
        <f t="shared" si="10"/>
        <v>5.4688</v>
      </c>
      <c r="V38" s="5"/>
      <c r="W38" s="7"/>
      <c r="X38" s="6">
        <f t="shared" si="11"/>
        <v>0</v>
      </c>
      <c r="Y38" s="5"/>
      <c r="Z38" s="7"/>
      <c r="AA38" s="6">
        <f t="shared" si="12"/>
        <v>0</v>
      </c>
      <c r="AB38" s="5">
        <v>0</v>
      </c>
      <c r="AC38" s="7"/>
      <c r="AD38" s="6">
        <f t="shared" si="13"/>
        <v>0</v>
      </c>
      <c r="AE38" s="93"/>
      <c r="AF38" s="95"/>
      <c r="AG38" s="6">
        <f t="shared" si="14"/>
        <v>0</v>
      </c>
      <c r="AH38" s="93"/>
      <c r="AI38" s="95"/>
      <c r="AJ38" s="6">
        <f t="shared" si="0"/>
        <v>0</v>
      </c>
      <c r="AK38" s="93"/>
      <c r="AL38" s="95"/>
      <c r="AM38" s="26">
        <f t="shared" si="1"/>
        <v>0</v>
      </c>
      <c r="AN38" s="19">
        <f aca="true" t="shared" si="16" ref="AN38:AN69">D38+G38+J38+M38+P38+S38+V38+Y38+AB38+AE38+AH38+AK38</f>
        <v>122.67326666666666</v>
      </c>
      <c r="AO38" s="20">
        <f aca="true" t="shared" si="17" ref="AO38:AO69">E38+H38+K38+N38+Q38+T38+W38+Z38+AC38+AF38+AI38+AL38</f>
        <v>34.3966</v>
      </c>
      <c r="AP38" s="18">
        <f aca="true" t="shared" si="18" ref="AP38:AP69">F38+I38+L38+O38+R38+U38+X38+AA38+AD38+AG38+AJ38+AM38</f>
        <v>157.06986666666666</v>
      </c>
    </row>
    <row r="39" spans="1:42" ht="12.75">
      <c r="A39" s="2">
        <f t="shared" si="15"/>
        <v>32</v>
      </c>
      <c r="B39" s="24" t="s">
        <v>43</v>
      </c>
      <c r="C39" s="21" t="s">
        <v>243</v>
      </c>
      <c r="D39" s="5">
        <v>72.73349999999999</v>
      </c>
      <c r="E39" s="7">
        <v>16.269</v>
      </c>
      <c r="F39" s="6">
        <f t="shared" si="5"/>
        <v>89.0025</v>
      </c>
      <c r="G39" s="5">
        <v>44.76990000000001</v>
      </c>
      <c r="H39" s="7">
        <v>13.1628</v>
      </c>
      <c r="I39" s="6">
        <f t="shared" si="6"/>
        <v>57.93270000000001</v>
      </c>
      <c r="J39" s="73">
        <v>54.1</v>
      </c>
      <c r="K39" s="74">
        <v>11.6028</v>
      </c>
      <c r="L39" s="75">
        <f t="shared" si="7"/>
        <v>65.7028</v>
      </c>
      <c r="M39" s="73">
        <v>51.7318</v>
      </c>
      <c r="N39" s="74">
        <v>12.1428</v>
      </c>
      <c r="O39" s="75">
        <f t="shared" si="8"/>
        <v>63.8746</v>
      </c>
      <c r="P39" s="5">
        <v>29.9412</v>
      </c>
      <c r="Q39" s="7">
        <v>11.649</v>
      </c>
      <c r="R39" s="6">
        <f t="shared" si="9"/>
        <v>41.590199999999996</v>
      </c>
      <c r="S39" s="5">
        <v>0</v>
      </c>
      <c r="T39" s="7">
        <v>10.8804</v>
      </c>
      <c r="U39" s="6">
        <f t="shared" si="10"/>
        <v>10.8804</v>
      </c>
      <c r="V39" s="5"/>
      <c r="W39" s="7"/>
      <c r="X39" s="6">
        <f t="shared" si="11"/>
        <v>0</v>
      </c>
      <c r="Y39" s="5"/>
      <c r="Z39" s="7"/>
      <c r="AA39" s="6">
        <f t="shared" si="12"/>
        <v>0</v>
      </c>
      <c r="AB39" s="5">
        <v>0</v>
      </c>
      <c r="AC39" s="7"/>
      <c r="AD39" s="6">
        <f t="shared" si="13"/>
        <v>0</v>
      </c>
      <c r="AE39" s="93"/>
      <c r="AF39" s="95"/>
      <c r="AG39" s="6">
        <f t="shared" si="14"/>
        <v>0</v>
      </c>
      <c r="AH39" s="93"/>
      <c r="AI39" s="95"/>
      <c r="AJ39" s="6">
        <f t="shared" si="0"/>
        <v>0</v>
      </c>
      <c r="AK39" s="93"/>
      <c r="AL39" s="95"/>
      <c r="AM39" s="26">
        <f t="shared" si="1"/>
        <v>0</v>
      </c>
      <c r="AN39" s="19">
        <f t="shared" si="16"/>
        <v>253.2764</v>
      </c>
      <c r="AO39" s="20">
        <f t="shared" si="17"/>
        <v>75.70679999999999</v>
      </c>
      <c r="AP39" s="18">
        <f t="shared" si="18"/>
        <v>328.9832</v>
      </c>
    </row>
    <row r="40" spans="1:42" ht="12.75">
      <c r="A40" s="2">
        <f t="shared" si="15"/>
        <v>33</v>
      </c>
      <c r="B40" s="24" t="s">
        <v>44</v>
      </c>
      <c r="C40" s="21" t="s">
        <v>243</v>
      </c>
      <c r="D40" s="5">
        <v>17.234629999999996</v>
      </c>
      <c r="E40" s="7">
        <v>3.1968</v>
      </c>
      <c r="F40" s="6">
        <f t="shared" si="5"/>
        <v>20.431429999999995</v>
      </c>
      <c r="G40" s="5">
        <v>15.399629999999998</v>
      </c>
      <c r="H40" s="7">
        <v>3.1968</v>
      </c>
      <c r="I40" s="6">
        <f t="shared" si="6"/>
        <v>18.596429999999998</v>
      </c>
      <c r="J40" s="73">
        <v>14.9</v>
      </c>
      <c r="K40" s="74">
        <v>1.944</v>
      </c>
      <c r="L40" s="75">
        <f t="shared" si="7"/>
        <v>16.844</v>
      </c>
      <c r="M40" s="73">
        <v>10.4</v>
      </c>
      <c r="N40" s="74">
        <v>2.004</v>
      </c>
      <c r="O40" s="75">
        <f t="shared" si="8"/>
        <v>12.404</v>
      </c>
      <c r="P40" s="5">
        <v>10.4</v>
      </c>
      <c r="Q40" s="7">
        <v>2.004</v>
      </c>
      <c r="R40" s="6">
        <f t="shared" si="9"/>
        <v>12.404</v>
      </c>
      <c r="S40" s="5">
        <v>0</v>
      </c>
      <c r="T40" s="7">
        <v>1.9397</v>
      </c>
      <c r="U40" s="6">
        <f t="shared" si="10"/>
        <v>1.9397</v>
      </c>
      <c r="V40" s="5"/>
      <c r="W40" s="7"/>
      <c r="X40" s="6">
        <f t="shared" si="11"/>
        <v>0</v>
      </c>
      <c r="Y40" s="5"/>
      <c r="Z40" s="7"/>
      <c r="AA40" s="6">
        <f t="shared" si="12"/>
        <v>0</v>
      </c>
      <c r="AB40" s="5">
        <v>0</v>
      </c>
      <c r="AC40" s="7"/>
      <c r="AD40" s="6">
        <f t="shared" si="13"/>
        <v>0</v>
      </c>
      <c r="AE40" s="93"/>
      <c r="AF40" s="95"/>
      <c r="AG40" s="6">
        <f t="shared" si="14"/>
        <v>0</v>
      </c>
      <c r="AH40" s="93"/>
      <c r="AI40" s="95"/>
      <c r="AJ40" s="6">
        <f t="shared" si="0"/>
        <v>0</v>
      </c>
      <c r="AK40" s="93"/>
      <c r="AL40" s="95"/>
      <c r="AM40" s="26">
        <f t="shared" si="1"/>
        <v>0</v>
      </c>
      <c r="AN40" s="19">
        <f t="shared" si="16"/>
        <v>68.33426</v>
      </c>
      <c r="AO40" s="20">
        <f t="shared" si="17"/>
        <v>14.2853</v>
      </c>
      <c r="AP40" s="18">
        <f t="shared" si="18"/>
        <v>82.61955999999999</v>
      </c>
    </row>
    <row r="41" spans="1:42" ht="12.75">
      <c r="A41" s="2">
        <f t="shared" si="15"/>
        <v>34</v>
      </c>
      <c r="B41" s="24" t="s">
        <v>45</v>
      </c>
      <c r="C41" s="21" t="s">
        <v>243</v>
      </c>
      <c r="D41" s="5">
        <v>20.130399999999998</v>
      </c>
      <c r="E41" s="7">
        <v>2.0568</v>
      </c>
      <c r="F41" s="6">
        <f t="shared" si="5"/>
        <v>22.187199999999997</v>
      </c>
      <c r="G41" s="5">
        <v>18.416999999999998</v>
      </c>
      <c r="H41" s="7">
        <v>2.358</v>
      </c>
      <c r="I41" s="6">
        <f t="shared" si="6"/>
        <v>20.775</v>
      </c>
      <c r="J41" s="73">
        <v>14.8016</v>
      </c>
      <c r="K41" s="74">
        <v>1.5413</v>
      </c>
      <c r="L41" s="75">
        <f t="shared" si="7"/>
        <v>16.3429</v>
      </c>
      <c r="M41" s="73">
        <v>13.278399999999998</v>
      </c>
      <c r="N41" s="74">
        <v>2.556</v>
      </c>
      <c r="O41" s="75">
        <f t="shared" si="8"/>
        <v>15.834399999999999</v>
      </c>
      <c r="P41" s="5">
        <v>9.522000000000002</v>
      </c>
      <c r="Q41" s="7">
        <v>2.0142</v>
      </c>
      <c r="R41" s="6">
        <f t="shared" si="9"/>
        <v>11.536200000000003</v>
      </c>
      <c r="S41" s="5">
        <v>0</v>
      </c>
      <c r="T41" s="7">
        <v>2.0184</v>
      </c>
      <c r="U41" s="6">
        <f t="shared" si="10"/>
        <v>2.0184</v>
      </c>
      <c r="V41" s="5"/>
      <c r="W41" s="7"/>
      <c r="X41" s="6">
        <f t="shared" si="11"/>
        <v>0</v>
      </c>
      <c r="Y41" s="5"/>
      <c r="Z41" s="67"/>
      <c r="AA41" s="6">
        <f t="shared" si="12"/>
        <v>0</v>
      </c>
      <c r="AB41" s="5">
        <v>0</v>
      </c>
      <c r="AC41" s="67"/>
      <c r="AD41" s="6">
        <f t="shared" si="13"/>
        <v>0</v>
      </c>
      <c r="AE41" s="93"/>
      <c r="AF41" s="95"/>
      <c r="AG41" s="6">
        <f t="shared" si="14"/>
        <v>0</v>
      </c>
      <c r="AH41" s="93"/>
      <c r="AI41" s="95"/>
      <c r="AJ41" s="6">
        <f t="shared" si="0"/>
        <v>0</v>
      </c>
      <c r="AK41" s="93"/>
      <c r="AL41" s="95"/>
      <c r="AM41" s="26">
        <f t="shared" si="1"/>
        <v>0</v>
      </c>
      <c r="AN41" s="19">
        <f t="shared" si="16"/>
        <v>76.1494</v>
      </c>
      <c r="AO41" s="20">
        <f t="shared" si="17"/>
        <v>12.5447</v>
      </c>
      <c r="AP41" s="18">
        <f t="shared" si="18"/>
        <v>88.6941</v>
      </c>
    </row>
    <row r="42" spans="1:42" ht="12.75">
      <c r="A42" s="2">
        <f t="shared" si="15"/>
        <v>35</v>
      </c>
      <c r="B42" s="24" t="s">
        <v>46</v>
      </c>
      <c r="C42" s="3"/>
      <c r="D42" s="10">
        <v>3.4633</v>
      </c>
      <c r="E42" s="10">
        <v>0.8064</v>
      </c>
      <c r="F42" s="6">
        <f t="shared" si="5"/>
        <v>4.2697</v>
      </c>
      <c r="G42" s="69">
        <v>3.4633</v>
      </c>
      <c r="H42" s="70">
        <v>0.8064</v>
      </c>
      <c r="I42" s="6">
        <f t="shared" si="6"/>
        <v>4.2697</v>
      </c>
      <c r="J42" s="76">
        <v>3.4633</v>
      </c>
      <c r="K42" s="76">
        <v>0.8064</v>
      </c>
      <c r="L42" s="75">
        <f t="shared" si="7"/>
        <v>4.2697</v>
      </c>
      <c r="M42" s="64">
        <v>3.4633</v>
      </c>
      <c r="N42" s="76">
        <v>0.8064</v>
      </c>
      <c r="O42" s="75">
        <f t="shared" si="8"/>
        <v>4.2697</v>
      </c>
      <c r="P42" s="64">
        <v>3.4633</v>
      </c>
      <c r="Q42" s="10">
        <v>0.9258</v>
      </c>
      <c r="R42" s="6">
        <f t="shared" si="9"/>
        <v>4.3891</v>
      </c>
      <c r="S42" s="10">
        <v>0</v>
      </c>
      <c r="T42" s="10">
        <v>0.8299</v>
      </c>
      <c r="U42" s="6">
        <f t="shared" si="10"/>
        <v>0.8299</v>
      </c>
      <c r="V42" s="10"/>
      <c r="W42" s="10"/>
      <c r="X42" s="6">
        <f t="shared" si="11"/>
        <v>0</v>
      </c>
      <c r="Y42" s="10"/>
      <c r="Z42" s="67"/>
      <c r="AA42" s="6">
        <f t="shared" si="12"/>
        <v>0</v>
      </c>
      <c r="AB42" s="10">
        <v>0</v>
      </c>
      <c r="AC42" s="67"/>
      <c r="AD42" s="6">
        <f t="shared" si="13"/>
        <v>0</v>
      </c>
      <c r="AE42" s="94"/>
      <c r="AF42" s="94"/>
      <c r="AG42" s="6">
        <f t="shared" si="14"/>
        <v>0</v>
      </c>
      <c r="AH42" s="94"/>
      <c r="AI42" s="94"/>
      <c r="AJ42" s="6">
        <f t="shared" si="0"/>
        <v>0</v>
      </c>
      <c r="AK42" s="94"/>
      <c r="AL42" s="94"/>
      <c r="AM42" s="26">
        <f t="shared" si="1"/>
        <v>0</v>
      </c>
      <c r="AN42" s="19">
        <f t="shared" si="16"/>
        <v>17.316499999999998</v>
      </c>
      <c r="AO42" s="20">
        <f t="shared" si="17"/>
        <v>4.9813</v>
      </c>
      <c r="AP42" s="18">
        <f t="shared" si="18"/>
        <v>22.2978</v>
      </c>
    </row>
    <row r="43" spans="1:42" ht="12.75">
      <c r="A43" s="2">
        <f t="shared" si="15"/>
        <v>36</v>
      </c>
      <c r="B43" s="24" t="s">
        <v>47</v>
      </c>
      <c r="C43" s="21" t="s">
        <v>243</v>
      </c>
      <c r="D43" s="5">
        <v>21.23</v>
      </c>
      <c r="E43" s="7">
        <v>2.1294</v>
      </c>
      <c r="F43" s="6">
        <f t="shared" si="5"/>
        <v>23.3594</v>
      </c>
      <c r="G43" s="5">
        <v>18.36</v>
      </c>
      <c r="H43" s="7">
        <v>1.566</v>
      </c>
      <c r="I43" s="6">
        <f t="shared" si="6"/>
        <v>19.926</v>
      </c>
      <c r="J43" s="73">
        <v>16.17</v>
      </c>
      <c r="K43" s="74">
        <v>1.74</v>
      </c>
      <c r="L43" s="75">
        <f t="shared" si="7"/>
        <v>17.91</v>
      </c>
      <c r="M43" s="73">
        <v>15.199800000000002</v>
      </c>
      <c r="N43" s="74">
        <v>2.1657</v>
      </c>
      <c r="O43" s="75">
        <f t="shared" si="8"/>
        <v>17.3655</v>
      </c>
      <c r="P43" s="5">
        <v>17.780199999999994</v>
      </c>
      <c r="Q43" s="7">
        <v>1.7439</v>
      </c>
      <c r="R43" s="6">
        <f t="shared" si="9"/>
        <v>19.524099999999994</v>
      </c>
      <c r="S43" s="5">
        <v>0</v>
      </c>
      <c r="T43" s="7">
        <v>1.4354</v>
      </c>
      <c r="U43" s="6">
        <f t="shared" si="10"/>
        <v>1.4354</v>
      </c>
      <c r="V43" s="5"/>
      <c r="W43" s="7"/>
      <c r="X43" s="6">
        <f t="shared" si="11"/>
        <v>0</v>
      </c>
      <c r="Y43" s="5"/>
      <c r="Z43" s="7"/>
      <c r="AA43" s="6">
        <f t="shared" si="12"/>
        <v>0</v>
      </c>
      <c r="AB43" s="5">
        <v>0</v>
      </c>
      <c r="AC43" s="7"/>
      <c r="AD43" s="6">
        <f t="shared" si="13"/>
        <v>0</v>
      </c>
      <c r="AE43" s="93"/>
      <c r="AF43" s="95"/>
      <c r="AG43" s="6">
        <f t="shared" si="14"/>
        <v>0</v>
      </c>
      <c r="AH43" s="93"/>
      <c r="AI43" s="95"/>
      <c r="AJ43" s="6">
        <f t="shared" si="0"/>
        <v>0</v>
      </c>
      <c r="AK43" s="93"/>
      <c r="AL43" s="95"/>
      <c r="AM43" s="26">
        <f t="shared" si="1"/>
        <v>0</v>
      </c>
      <c r="AN43" s="19">
        <f t="shared" si="16"/>
        <v>88.74</v>
      </c>
      <c r="AO43" s="20">
        <f t="shared" si="17"/>
        <v>10.7804</v>
      </c>
      <c r="AP43" s="18">
        <f t="shared" si="18"/>
        <v>99.52039999999998</v>
      </c>
    </row>
    <row r="44" spans="1:42" ht="12.75">
      <c r="A44" s="2">
        <f t="shared" si="15"/>
        <v>37</v>
      </c>
      <c r="B44" s="24" t="s">
        <v>49</v>
      </c>
      <c r="C44" s="21" t="s">
        <v>243</v>
      </c>
      <c r="D44" s="5">
        <v>23.27</v>
      </c>
      <c r="E44" s="7">
        <v>3.3396</v>
      </c>
      <c r="F44" s="6">
        <f t="shared" si="5"/>
        <v>26.6096</v>
      </c>
      <c r="G44" s="5">
        <v>20.5</v>
      </c>
      <c r="H44" s="7">
        <v>3.255</v>
      </c>
      <c r="I44" s="6">
        <f t="shared" si="6"/>
        <v>23.755</v>
      </c>
      <c r="J44" s="73">
        <v>18.04</v>
      </c>
      <c r="K44" s="74">
        <v>3.7986</v>
      </c>
      <c r="L44" s="75">
        <f t="shared" si="7"/>
        <v>21.8386</v>
      </c>
      <c r="M44" s="73">
        <v>14.440000000000001</v>
      </c>
      <c r="N44" s="74">
        <v>3.3246</v>
      </c>
      <c r="O44" s="75">
        <f t="shared" si="8"/>
        <v>17.7646</v>
      </c>
      <c r="P44" s="5">
        <v>12</v>
      </c>
      <c r="Q44" s="7">
        <v>2.9436</v>
      </c>
      <c r="R44" s="6">
        <f t="shared" si="9"/>
        <v>14.9436</v>
      </c>
      <c r="S44" s="5">
        <v>0</v>
      </c>
      <c r="T44" s="7">
        <v>2.8219</v>
      </c>
      <c r="U44" s="6">
        <f t="shared" si="10"/>
        <v>2.8219</v>
      </c>
      <c r="V44" s="5"/>
      <c r="W44" s="7"/>
      <c r="X44" s="6">
        <f t="shared" si="11"/>
        <v>0</v>
      </c>
      <c r="Y44" s="5"/>
      <c r="Z44" s="7"/>
      <c r="AA44" s="6">
        <f t="shared" si="12"/>
        <v>0</v>
      </c>
      <c r="AB44" s="5">
        <v>0</v>
      </c>
      <c r="AC44" s="7"/>
      <c r="AD44" s="6">
        <f t="shared" si="13"/>
        <v>0</v>
      </c>
      <c r="AE44" s="93"/>
      <c r="AF44" s="95"/>
      <c r="AG44" s="6">
        <f t="shared" si="14"/>
        <v>0</v>
      </c>
      <c r="AH44" s="93"/>
      <c r="AI44" s="95"/>
      <c r="AJ44" s="6">
        <f t="shared" si="0"/>
        <v>0</v>
      </c>
      <c r="AK44" s="93"/>
      <c r="AL44" s="95"/>
      <c r="AM44" s="26">
        <f t="shared" si="1"/>
        <v>0</v>
      </c>
      <c r="AN44" s="19">
        <f t="shared" si="16"/>
        <v>88.25</v>
      </c>
      <c r="AO44" s="20">
        <f t="shared" si="17"/>
        <v>19.4833</v>
      </c>
      <c r="AP44" s="18">
        <f t="shared" si="18"/>
        <v>107.7333</v>
      </c>
    </row>
    <row r="45" spans="1:42" ht="12.75">
      <c r="A45" s="2">
        <f t="shared" si="15"/>
        <v>38</v>
      </c>
      <c r="B45" s="24" t="s">
        <v>50</v>
      </c>
      <c r="C45" s="3"/>
      <c r="D45" s="10">
        <v>3.2111</v>
      </c>
      <c r="E45" s="10">
        <v>0.5688</v>
      </c>
      <c r="F45" s="6">
        <f t="shared" si="5"/>
        <v>3.7799</v>
      </c>
      <c r="G45" s="69">
        <v>3.2111</v>
      </c>
      <c r="H45" s="70">
        <v>0.3888</v>
      </c>
      <c r="I45" s="6">
        <f t="shared" si="6"/>
        <v>3.5999</v>
      </c>
      <c r="J45" s="76">
        <v>3.2111</v>
      </c>
      <c r="K45" s="76">
        <v>0.3888</v>
      </c>
      <c r="L45" s="75">
        <f t="shared" si="7"/>
        <v>3.5999</v>
      </c>
      <c r="M45" s="64">
        <v>3.2111</v>
      </c>
      <c r="N45" s="76">
        <v>0.3888</v>
      </c>
      <c r="O45" s="75">
        <f t="shared" si="8"/>
        <v>3.5999</v>
      </c>
      <c r="P45" s="64">
        <v>3.2111</v>
      </c>
      <c r="Q45" s="10">
        <v>0.4488</v>
      </c>
      <c r="R45" s="6">
        <f t="shared" si="9"/>
        <v>3.6599</v>
      </c>
      <c r="S45" s="10">
        <v>0</v>
      </c>
      <c r="T45" s="10">
        <v>0.4966</v>
      </c>
      <c r="U45" s="6">
        <f t="shared" si="10"/>
        <v>0.4966</v>
      </c>
      <c r="V45" s="10"/>
      <c r="W45" s="10"/>
      <c r="X45" s="6">
        <f t="shared" si="11"/>
        <v>0</v>
      </c>
      <c r="Y45" s="10"/>
      <c r="Z45" s="67"/>
      <c r="AA45" s="6">
        <f t="shared" si="12"/>
        <v>0</v>
      </c>
      <c r="AB45" s="10">
        <v>0</v>
      </c>
      <c r="AC45" s="67"/>
      <c r="AD45" s="6">
        <f t="shared" si="13"/>
        <v>0</v>
      </c>
      <c r="AE45" s="94"/>
      <c r="AF45" s="94"/>
      <c r="AG45" s="6">
        <f t="shared" si="14"/>
        <v>0</v>
      </c>
      <c r="AH45" s="94"/>
      <c r="AI45" s="94"/>
      <c r="AJ45" s="6">
        <f t="shared" si="0"/>
        <v>0</v>
      </c>
      <c r="AK45" s="94"/>
      <c r="AL45" s="94"/>
      <c r="AM45" s="26">
        <f t="shared" si="1"/>
        <v>0</v>
      </c>
      <c r="AN45" s="19">
        <f t="shared" si="16"/>
        <v>16.055500000000002</v>
      </c>
      <c r="AO45" s="20">
        <f t="shared" si="17"/>
        <v>2.6806</v>
      </c>
      <c r="AP45" s="18">
        <f t="shared" si="18"/>
        <v>18.7361</v>
      </c>
    </row>
    <row r="46" spans="1:42" ht="12.75">
      <c r="A46" s="2">
        <f t="shared" si="15"/>
        <v>39</v>
      </c>
      <c r="B46" s="24" t="s">
        <v>241</v>
      </c>
      <c r="C46" s="3"/>
      <c r="D46" s="10">
        <v>10.4069</v>
      </c>
      <c r="E46" s="10">
        <v>3.1673</v>
      </c>
      <c r="F46" s="6">
        <f t="shared" si="5"/>
        <v>13.574200000000001</v>
      </c>
      <c r="G46" s="69">
        <v>10.4069</v>
      </c>
      <c r="H46" s="69">
        <v>2.1785</v>
      </c>
      <c r="I46" s="6">
        <f t="shared" si="6"/>
        <v>12.5854</v>
      </c>
      <c r="J46" s="76">
        <v>10.4069</v>
      </c>
      <c r="K46" s="76">
        <v>2.6813</v>
      </c>
      <c r="L46" s="75">
        <f t="shared" si="7"/>
        <v>13.0882</v>
      </c>
      <c r="M46" s="64">
        <v>10.4069</v>
      </c>
      <c r="N46" s="76">
        <v>2.2787</v>
      </c>
      <c r="O46" s="75">
        <f t="shared" si="8"/>
        <v>12.6856</v>
      </c>
      <c r="P46" s="64">
        <v>10.4069</v>
      </c>
      <c r="Q46" s="10">
        <v>2.5811</v>
      </c>
      <c r="R46" s="6">
        <f t="shared" si="9"/>
        <v>12.988</v>
      </c>
      <c r="S46" s="10">
        <v>0</v>
      </c>
      <c r="T46" s="10">
        <v>2.9469</v>
      </c>
      <c r="U46" s="6">
        <f t="shared" si="10"/>
        <v>2.9469</v>
      </c>
      <c r="V46" s="10"/>
      <c r="W46" s="10"/>
      <c r="X46" s="6">
        <f t="shared" si="11"/>
        <v>0</v>
      </c>
      <c r="Y46" s="10"/>
      <c r="Z46" s="64"/>
      <c r="AA46" s="6">
        <f t="shared" si="12"/>
        <v>0</v>
      </c>
      <c r="AB46" s="10">
        <v>0</v>
      </c>
      <c r="AC46" s="64"/>
      <c r="AD46" s="6">
        <f t="shared" si="13"/>
        <v>0</v>
      </c>
      <c r="AE46" s="94"/>
      <c r="AF46" s="94"/>
      <c r="AG46" s="6">
        <f t="shared" si="14"/>
        <v>0</v>
      </c>
      <c r="AH46" s="94"/>
      <c r="AI46" s="94"/>
      <c r="AJ46" s="6">
        <f t="shared" si="0"/>
        <v>0</v>
      </c>
      <c r="AK46" s="94"/>
      <c r="AL46" s="94"/>
      <c r="AM46" s="26">
        <f t="shared" si="1"/>
        <v>0</v>
      </c>
      <c r="AN46" s="19">
        <f t="shared" si="16"/>
        <v>52.0345</v>
      </c>
      <c r="AO46" s="20">
        <f t="shared" si="17"/>
        <v>15.8338</v>
      </c>
      <c r="AP46" s="18">
        <f t="shared" si="18"/>
        <v>67.8683</v>
      </c>
    </row>
    <row r="47" spans="1:42" ht="12.75">
      <c r="A47" s="2">
        <f t="shared" si="15"/>
        <v>40</v>
      </c>
      <c r="B47" s="24" t="s">
        <v>51</v>
      </c>
      <c r="C47" s="21" t="s">
        <v>243</v>
      </c>
      <c r="D47" s="5">
        <v>46.41</v>
      </c>
      <c r="E47" s="7">
        <v>6.4405</v>
      </c>
      <c r="F47" s="6">
        <f t="shared" si="5"/>
        <v>52.8505</v>
      </c>
      <c r="G47" s="5">
        <v>38.56</v>
      </c>
      <c r="H47" s="7">
        <v>7.7221</v>
      </c>
      <c r="I47" s="6">
        <f t="shared" si="6"/>
        <v>46.2821</v>
      </c>
      <c r="J47" s="73">
        <v>34</v>
      </c>
      <c r="K47" s="74">
        <v>5.2645</v>
      </c>
      <c r="L47" s="75">
        <f t="shared" si="7"/>
        <v>39.2645</v>
      </c>
      <c r="M47" s="73">
        <v>30.13</v>
      </c>
      <c r="N47" s="74">
        <v>7.5043</v>
      </c>
      <c r="O47" s="75">
        <f t="shared" si="8"/>
        <v>37.634299999999996</v>
      </c>
      <c r="P47" s="5">
        <v>40.03</v>
      </c>
      <c r="Q47" s="7">
        <v>5.4517</v>
      </c>
      <c r="R47" s="6">
        <f t="shared" si="9"/>
        <v>45.481700000000004</v>
      </c>
      <c r="S47" s="5">
        <v>0</v>
      </c>
      <c r="T47" s="7">
        <v>5.0655</v>
      </c>
      <c r="U47" s="6">
        <f t="shared" si="10"/>
        <v>5.0655</v>
      </c>
      <c r="V47" s="5"/>
      <c r="W47" s="7"/>
      <c r="X47" s="6">
        <f t="shared" si="11"/>
        <v>0</v>
      </c>
      <c r="Y47" s="5"/>
      <c r="Z47" s="64"/>
      <c r="AA47" s="6">
        <f t="shared" si="12"/>
        <v>0</v>
      </c>
      <c r="AB47" s="5">
        <v>0</v>
      </c>
      <c r="AC47" s="64"/>
      <c r="AD47" s="6">
        <f t="shared" si="13"/>
        <v>0</v>
      </c>
      <c r="AE47" s="97"/>
      <c r="AF47" s="95"/>
      <c r="AG47" s="6">
        <f t="shared" si="14"/>
        <v>0</v>
      </c>
      <c r="AH47" s="97"/>
      <c r="AI47" s="95"/>
      <c r="AJ47" s="6">
        <f t="shared" si="0"/>
        <v>0</v>
      </c>
      <c r="AK47" s="97"/>
      <c r="AL47" s="95"/>
      <c r="AM47" s="26">
        <f t="shared" si="1"/>
        <v>0</v>
      </c>
      <c r="AN47" s="19">
        <f t="shared" si="16"/>
        <v>189.13</v>
      </c>
      <c r="AO47" s="20">
        <f t="shared" si="17"/>
        <v>37.448600000000006</v>
      </c>
      <c r="AP47" s="18">
        <f t="shared" si="18"/>
        <v>226.5786</v>
      </c>
    </row>
    <row r="48" spans="1:42" ht="12.75">
      <c r="A48" s="2">
        <f t="shared" si="15"/>
        <v>41</v>
      </c>
      <c r="B48" s="24" t="s">
        <v>52</v>
      </c>
      <c r="C48" s="21" t="s">
        <v>243</v>
      </c>
      <c r="D48" s="5">
        <v>46.25</v>
      </c>
      <c r="E48" s="7">
        <v>6.7812</v>
      </c>
      <c r="F48" s="6">
        <f t="shared" si="5"/>
        <v>53.0312</v>
      </c>
      <c r="G48" s="5">
        <v>37.27</v>
      </c>
      <c r="H48" s="7">
        <v>6.684</v>
      </c>
      <c r="I48" s="6">
        <f t="shared" si="6"/>
        <v>43.954</v>
      </c>
      <c r="J48" s="73">
        <v>32.69</v>
      </c>
      <c r="K48" s="74">
        <v>6.5406</v>
      </c>
      <c r="L48" s="75">
        <f t="shared" si="7"/>
        <v>39.230599999999995</v>
      </c>
      <c r="M48" s="73">
        <v>28.75</v>
      </c>
      <c r="N48" s="74">
        <v>17.0885</v>
      </c>
      <c r="O48" s="75">
        <f t="shared" si="8"/>
        <v>45.838499999999996</v>
      </c>
      <c r="P48" s="5">
        <v>20.14</v>
      </c>
      <c r="Q48" s="7">
        <v>0.9149</v>
      </c>
      <c r="R48" s="6">
        <f t="shared" si="9"/>
        <v>21.0549</v>
      </c>
      <c r="S48" s="5">
        <v>0</v>
      </c>
      <c r="T48" s="7">
        <v>1.0421</v>
      </c>
      <c r="U48" s="6">
        <f t="shared" si="10"/>
        <v>1.0421</v>
      </c>
      <c r="V48" s="5"/>
      <c r="W48" s="7"/>
      <c r="X48" s="6">
        <f t="shared" si="11"/>
        <v>0</v>
      </c>
      <c r="Y48" s="5"/>
      <c r="Z48" s="7"/>
      <c r="AA48" s="6">
        <f t="shared" si="12"/>
        <v>0</v>
      </c>
      <c r="AB48" s="5">
        <v>0</v>
      </c>
      <c r="AC48" s="7"/>
      <c r="AD48" s="6">
        <f t="shared" si="13"/>
        <v>0</v>
      </c>
      <c r="AE48" s="97"/>
      <c r="AF48" s="95"/>
      <c r="AG48" s="6">
        <f t="shared" si="14"/>
        <v>0</v>
      </c>
      <c r="AH48" s="97"/>
      <c r="AI48" s="95"/>
      <c r="AJ48" s="6">
        <f t="shared" si="0"/>
        <v>0</v>
      </c>
      <c r="AK48" s="97"/>
      <c r="AL48" s="95"/>
      <c r="AM48" s="26">
        <f t="shared" si="1"/>
        <v>0</v>
      </c>
      <c r="AN48" s="19">
        <f t="shared" si="16"/>
        <v>165.10000000000002</v>
      </c>
      <c r="AO48" s="20">
        <f t="shared" si="17"/>
        <v>39.051300000000005</v>
      </c>
      <c r="AP48" s="18">
        <f t="shared" si="18"/>
        <v>204.15130000000002</v>
      </c>
    </row>
    <row r="49" spans="1:42" ht="12.75">
      <c r="A49" s="2">
        <f t="shared" si="15"/>
        <v>42</v>
      </c>
      <c r="B49" s="24" t="s">
        <v>54</v>
      </c>
      <c r="C49" s="21" t="s">
        <v>243</v>
      </c>
      <c r="D49" s="5">
        <v>99.3</v>
      </c>
      <c r="E49" s="7">
        <v>12.093</v>
      </c>
      <c r="F49" s="6">
        <f t="shared" si="5"/>
        <v>111.393</v>
      </c>
      <c r="G49" s="5">
        <v>87.384</v>
      </c>
      <c r="H49" s="7">
        <v>15.3383</v>
      </c>
      <c r="I49" s="6">
        <f t="shared" si="6"/>
        <v>102.7223</v>
      </c>
      <c r="J49" s="73">
        <v>57.116</v>
      </c>
      <c r="K49" s="74">
        <v>14.3363</v>
      </c>
      <c r="L49" s="75">
        <f t="shared" si="7"/>
        <v>71.4523</v>
      </c>
      <c r="M49" s="73">
        <v>70.46</v>
      </c>
      <c r="N49" s="74">
        <v>13.9841</v>
      </c>
      <c r="O49" s="75">
        <f t="shared" si="8"/>
        <v>84.44409999999999</v>
      </c>
      <c r="P49" s="5">
        <v>55.42056</v>
      </c>
      <c r="Q49" s="7">
        <v>13.8395</v>
      </c>
      <c r="R49" s="6">
        <f t="shared" si="9"/>
        <v>69.26006</v>
      </c>
      <c r="S49" s="5">
        <v>0</v>
      </c>
      <c r="T49" s="7">
        <v>13.7783</v>
      </c>
      <c r="U49" s="6">
        <f t="shared" si="10"/>
        <v>13.7783</v>
      </c>
      <c r="V49" s="5"/>
      <c r="W49" s="7"/>
      <c r="X49" s="6">
        <f t="shared" si="11"/>
        <v>0</v>
      </c>
      <c r="Y49" s="5"/>
      <c r="Z49" s="7"/>
      <c r="AA49" s="6">
        <f t="shared" si="12"/>
        <v>0</v>
      </c>
      <c r="AB49" s="5">
        <v>0</v>
      </c>
      <c r="AC49" s="7"/>
      <c r="AD49" s="6">
        <f t="shared" si="13"/>
        <v>0</v>
      </c>
      <c r="AE49" s="97"/>
      <c r="AF49" s="95"/>
      <c r="AG49" s="6">
        <f t="shared" si="14"/>
        <v>0</v>
      </c>
      <c r="AH49" s="97"/>
      <c r="AI49" s="95"/>
      <c r="AJ49" s="6">
        <f t="shared" si="0"/>
        <v>0</v>
      </c>
      <c r="AK49" s="97"/>
      <c r="AL49" s="95"/>
      <c r="AM49" s="26">
        <f t="shared" si="1"/>
        <v>0</v>
      </c>
      <c r="AN49" s="19">
        <f t="shared" si="16"/>
        <v>369.68056</v>
      </c>
      <c r="AO49" s="20">
        <f t="shared" si="17"/>
        <v>83.3695</v>
      </c>
      <c r="AP49" s="18">
        <f t="shared" si="18"/>
        <v>453.05006</v>
      </c>
    </row>
    <row r="50" spans="1:42" ht="12.75">
      <c r="A50" s="2">
        <f t="shared" si="15"/>
        <v>43</v>
      </c>
      <c r="B50" s="24" t="s">
        <v>55</v>
      </c>
      <c r="C50" s="21" t="s">
        <v>243</v>
      </c>
      <c r="D50" s="5">
        <v>42.084</v>
      </c>
      <c r="E50" s="7">
        <v>9.3114</v>
      </c>
      <c r="F50" s="6">
        <f t="shared" si="5"/>
        <v>51.3954</v>
      </c>
      <c r="G50" s="5">
        <v>35.653999999999996</v>
      </c>
      <c r="H50" s="7">
        <v>9.7026</v>
      </c>
      <c r="I50" s="6">
        <f t="shared" si="6"/>
        <v>45.3566</v>
      </c>
      <c r="J50" s="73">
        <v>30.009999999999998</v>
      </c>
      <c r="K50" s="76">
        <v>8.6682</v>
      </c>
      <c r="L50" s="75">
        <f t="shared" si="7"/>
        <v>38.6782</v>
      </c>
      <c r="M50" s="73">
        <v>28.8522</v>
      </c>
      <c r="N50" s="74">
        <v>10.1232</v>
      </c>
      <c r="O50" s="75">
        <f t="shared" si="8"/>
        <v>38.9754</v>
      </c>
      <c r="P50" s="5">
        <v>15.12</v>
      </c>
      <c r="Q50" s="7">
        <v>8.9748</v>
      </c>
      <c r="R50" s="6">
        <f t="shared" si="9"/>
        <v>24.0948</v>
      </c>
      <c r="S50" s="5">
        <v>0</v>
      </c>
      <c r="T50" s="10">
        <v>8.262</v>
      </c>
      <c r="U50" s="6">
        <f t="shared" si="10"/>
        <v>8.262</v>
      </c>
      <c r="V50" s="5"/>
      <c r="W50" s="10"/>
      <c r="X50" s="6">
        <f t="shared" si="11"/>
        <v>0</v>
      </c>
      <c r="Y50" s="10"/>
      <c r="Z50" s="67"/>
      <c r="AA50" s="6">
        <f t="shared" si="12"/>
        <v>0</v>
      </c>
      <c r="AB50" s="10">
        <v>0</v>
      </c>
      <c r="AC50" s="67"/>
      <c r="AD50" s="6">
        <f t="shared" si="13"/>
        <v>0</v>
      </c>
      <c r="AE50" s="97"/>
      <c r="AF50" s="95"/>
      <c r="AG50" s="6">
        <f t="shared" si="14"/>
        <v>0</v>
      </c>
      <c r="AH50" s="97"/>
      <c r="AI50" s="95"/>
      <c r="AJ50" s="6">
        <f t="shared" si="0"/>
        <v>0</v>
      </c>
      <c r="AK50" s="97"/>
      <c r="AL50" s="95"/>
      <c r="AM50" s="26">
        <f t="shared" si="1"/>
        <v>0</v>
      </c>
      <c r="AN50" s="19">
        <f>D50+G50+J50+M50+P50+S50+V50+Y50+AB50+AE50+AH50+AK50</f>
        <v>151.7202</v>
      </c>
      <c r="AO50" s="20">
        <f>E50+H50+K50+N50+Q50+T50+W50+Z50+AC50+AF50+AI50+AL50</f>
        <v>55.04220000000001</v>
      </c>
      <c r="AP50" s="18">
        <f>F50+I50+L50+O50+R50+U50+X50+AA50+AD50+AG50+AJ50+AM50</f>
        <v>206.7624</v>
      </c>
    </row>
    <row r="51" spans="1:42" ht="12.75">
      <c r="A51" s="2">
        <f t="shared" si="15"/>
        <v>44</v>
      </c>
      <c r="B51" s="24" t="s">
        <v>56</v>
      </c>
      <c r="C51" s="21" t="s">
        <v>243</v>
      </c>
      <c r="D51" s="5">
        <v>140.52</v>
      </c>
      <c r="E51" s="7">
        <v>23.3526</v>
      </c>
      <c r="F51" s="6">
        <f t="shared" si="5"/>
        <v>163.8726</v>
      </c>
      <c r="G51" s="5">
        <v>118.17020000000001</v>
      </c>
      <c r="H51" s="7">
        <v>23.1516</v>
      </c>
      <c r="I51" s="6">
        <f t="shared" si="6"/>
        <v>141.3218</v>
      </c>
      <c r="J51" s="73">
        <v>104.7648</v>
      </c>
      <c r="K51" s="74">
        <v>20.5068</v>
      </c>
      <c r="L51" s="75">
        <f t="shared" si="7"/>
        <v>125.27159999999999</v>
      </c>
      <c r="M51" s="73">
        <v>101.819</v>
      </c>
      <c r="N51" s="74">
        <v>23.0028</v>
      </c>
      <c r="O51" s="75">
        <f t="shared" si="8"/>
        <v>124.8218</v>
      </c>
      <c r="P51" s="5">
        <v>56.0212</v>
      </c>
      <c r="Q51" s="7">
        <v>23.2266</v>
      </c>
      <c r="R51" s="6">
        <f t="shared" si="9"/>
        <v>79.2478</v>
      </c>
      <c r="S51" s="5">
        <v>0</v>
      </c>
      <c r="T51" s="7">
        <v>14.9949</v>
      </c>
      <c r="U51" s="6">
        <f t="shared" si="10"/>
        <v>14.9949</v>
      </c>
      <c r="V51" s="5"/>
      <c r="W51" s="7"/>
      <c r="X51" s="6">
        <f t="shared" si="11"/>
        <v>0</v>
      </c>
      <c r="Y51" s="5"/>
      <c r="Z51" s="7"/>
      <c r="AA51" s="6">
        <f t="shared" si="12"/>
        <v>0</v>
      </c>
      <c r="AB51" s="5">
        <v>0</v>
      </c>
      <c r="AC51" s="7"/>
      <c r="AD51" s="6">
        <f t="shared" si="13"/>
        <v>0</v>
      </c>
      <c r="AE51" s="97"/>
      <c r="AF51" s="95"/>
      <c r="AG51" s="6">
        <f t="shared" si="14"/>
        <v>0</v>
      </c>
      <c r="AH51" s="97"/>
      <c r="AI51" s="95"/>
      <c r="AJ51" s="6">
        <f t="shared" si="0"/>
        <v>0</v>
      </c>
      <c r="AK51" s="97"/>
      <c r="AL51" s="95"/>
      <c r="AM51" s="26">
        <f t="shared" si="1"/>
        <v>0</v>
      </c>
      <c r="AN51" s="19">
        <f t="shared" si="16"/>
        <v>521.2952</v>
      </c>
      <c r="AO51" s="20">
        <f t="shared" si="17"/>
        <v>128.2353</v>
      </c>
      <c r="AP51" s="18">
        <f t="shared" si="18"/>
        <v>649.5305</v>
      </c>
    </row>
    <row r="52" spans="1:42" ht="12.75">
      <c r="A52" s="2">
        <f t="shared" si="15"/>
        <v>45</v>
      </c>
      <c r="B52" s="24" t="s">
        <v>57</v>
      </c>
      <c r="C52" s="21" t="s">
        <v>243</v>
      </c>
      <c r="D52" s="5">
        <v>90.45</v>
      </c>
      <c r="E52" s="7">
        <v>14.5506</v>
      </c>
      <c r="F52" s="6">
        <f t="shared" si="5"/>
        <v>105.0006</v>
      </c>
      <c r="G52" s="5">
        <v>62.2</v>
      </c>
      <c r="H52" s="7">
        <v>14.5344</v>
      </c>
      <c r="I52" s="6">
        <f t="shared" si="6"/>
        <v>76.73440000000001</v>
      </c>
      <c r="J52" s="73">
        <v>57.790000000000006</v>
      </c>
      <c r="K52" s="74">
        <v>12.4572</v>
      </c>
      <c r="L52" s="75">
        <f t="shared" si="7"/>
        <v>70.2472</v>
      </c>
      <c r="M52" s="73">
        <v>69.49235</v>
      </c>
      <c r="N52" s="74">
        <v>13.9212</v>
      </c>
      <c r="O52" s="75">
        <f t="shared" si="8"/>
        <v>83.41355</v>
      </c>
      <c r="P52" s="5">
        <v>82.5848</v>
      </c>
      <c r="Q52" s="7">
        <v>13.992</v>
      </c>
      <c r="R52" s="6">
        <f t="shared" si="9"/>
        <v>96.5768</v>
      </c>
      <c r="S52" s="5">
        <v>0</v>
      </c>
      <c r="T52" s="7">
        <v>13.5288</v>
      </c>
      <c r="U52" s="6">
        <f t="shared" si="10"/>
        <v>13.5288</v>
      </c>
      <c r="V52" s="5"/>
      <c r="W52" s="7"/>
      <c r="X52" s="6">
        <f t="shared" si="11"/>
        <v>0</v>
      </c>
      <c r="Y52" s="5"/>
      <c r="Z52" s="7"/>
      <c r="AA52" s="6">
        <f t="shared" si="12"/>
        <v>0</v>
      </c>
      <c r="AB52" s="5">
        <v>0</v>
      </c>
      <c r="AC52" s="7"/>
      <c r="AD52" s="6">
        <f t="shared" si="13"/>
        <v>0</v>
      </c>
      <c r="AE52" s="93"/>
      <c r="AF52" s="95"/>
      <c r="AG52" s="6">
        <f t="shared" si="14"/>
        <v>0</v>
      </c>
      <c r="AH52" s="93"/>
      <c r="AI52" s="95"/>
      <c r="AJ52" s="6">
        <f t="shared" si="0"/>
        <v>0</v>
      </c>
      <c r="AK52" s="93"/>
      <c r="AL52" s="95"/>
      <c r="AM52" s="26">
        <f t="shared" si="1"/>
        <v>0</v>
      </c>
      <c r="AN52" s="19">
        <f t="shared" si="16"/>
        <v>362.51715</v>
      </c>
      <c r="AO52" s="20">
        <f t="shared" si="17"/>
        <v>82.9842</v>
      </c>
      <c r="AP52" s="18">
        <f t="shared" si="18"/>
        <v>445.50135</v>
      </c>
    </row>
    <row r="53" spans="1:42" ht="12.75">
      <c r="A53" s="2">
        <f t="shared" si="15"/>
        <v>46</v>
      </c>
      <c r="B53" s="24" t="s">
        <v>59</v>
      </c>
      <c r="C53" s="21" t="s">
        <v>243</v>
      </c>
      <c r="D53" s="5">
        <v>137.265224</v>
      </c>
      <c r="E53" s="7">
        <v>25.741</v>
      </c>
      <c r="F53" s="6">
        <f t="shared" si="5"/>
        <v>163.00622399999997</v>
      </c>
      <c r="G53" s="5">
        <v>85.092742</v>
      </c>
      <c r="H53" s="7">
        <v>26.5653</v>
      </c>
      <c r="I53" s="6">
        <f t="shared" si="6"/>
        <v>111.658042</v>
      </c>
      <c r="J53" s="73">
        <v>83.79</v>
      </c>
      <c r="K53" s="74">
        <v>22.9822</v>
      </c>
      <c r="L53" s="75">
        <f t="shared" si="7"/>
        <v>106.7722</v>
      </c>
      <c r="M53" s="73">
        <v>97.30840199999999</v>
      </c>
      <c r="N53" s="74">
        <v>25.1862</v>
      </c>
      <c r="O53" s="75">
        <f t="shared" si="8"/>
        <v>122.49460199999999</v>
      </c>
      <c r="P53" s="5">
        <v>53.35043</v>
      </c>
      <c r="Q53" s="7">
        <v>23.2212</v>
      </c>
      <c r="R53" s="6">
        <f t="shared" si="9"/>
        <v>76.57163</v>
      </c>
      <c r="S53" s="5">
        <v>0</v>
      </c>
      <c r="T53" s="7">
        <v>21.3218</v>
      </c>
      <c r="U53" s="6">
        <f t="shared" si="10"/>
        <v>21.3218</v>
      </c>
      <c r="V53" s="5"/>
      <c r="W53" s="7"/>
      <c r="X53" s="6">
        <f t="shared" si="11"/>
        <v>0</v>
      </c>
      <c r="Y53" s="5"/>
      <c r="Z53" s="7"/>
      <c r="AA53" s="6">
        <f t="shared" si="12"/>
        <v>0</v>
      </c>
      <c r="AB53" s="5">
        <v>0</v>
      </c>
      <c r="AC53" s="7"/>
      <c r="AD53" s="6">
        <f t="shared" si="13"/>
        <v>0</v>
      </c>
      <c r="AE53" s="93"/>
      <c r="AF53" s="95"/>
      <c r="AG53" s="6">
        <f t="shared" si="14"/>
        <v>0</v>
      </c>
      <c r="AH53" s="93"/>
      <c r="AI53" s="95"/>
      <c r="AJ53" s="6">
        <f t="shared" si="0"/>
        <v>0</v>
      </c>
      <c r="AK53" s="93"/>
      <c r="AL53" s="95"/>
      <c r="AM53" s="26">
        <f t="shared" si="1"/>
        <v>0</v>
      </c>
      <c r="AN53" s="19">
        <f t="shared" si="16"/>
        <v>456.806798</v>
      </c>
      <c r="AO53" s="20">
        <f t="shared" si="17"/>
        <v>145.0177</v>
      </c>
      <c r="AP53" s="18">
        <f t="shared" si="18"/>
        <v>601.8244980000001</v>
      </c>
    </row>
    <row r="54" spans="1:42" ht="12.75">
      <c r="A54" s="2">
        <f t="shared" si="15"/>
        <v>47</v>
      </c>
      <c r="B54" s="24" t="s">
        <v>211</v>
      </c>
      <c r="C54" s="21" t="s">
        <v>243</v>
      </c>
      <c r="D54" s="5">
        <v>96.72000000000001</v>
      </c>
      <c r="E54" s="7">
        <v>27.1386</v>
      </c>
      <c r="F54" s="6">
        <f t="shared" si="5"/>
        <v>123.85860000000001</v>
      </c>
      <c r="G54" s="5">
        <v>110.21220000000001</v>
      </c>
      <c r="H54" s="7">
        <v>27.4434</v>
      </c>
      <c r="I54" s="6">
        <f t="shared" si="6"/>
        <v>137.65560000000002</v>
      </c>
      <c r="J54" s="73">
        <v>94.9346</v>
      </c>
      <c r="K54" s="74">
        <v>24.783</v>
      </c>
      <c r="L54" s="75">
        <f t="shared" si="7"/>
        <v>119.7176</v>
      </c>
      <c r="M54" s="73">
        <v>83.91</v>
      </c>
      <c r="N54" s="74">
        <v>25.584</v>
      </c>
      <c r="O54" s="75">
        <f t="shared" si="8"/>
        <v>109.494</v>
      </c>
      <c r="P54" s="5">
        <v>43.53</v>
      </c>
      <c r="Q54" s="7">
        <v>23.7114</v>
      </c>
      <c r="R54" s="6">
        <f t="shared" si="9"/>
        <v>67.2414</v>
      </c>
      <c r="S54" s="5">
        <v>0</v>
      </c>
      <c r="T54" s="7">
        <v>21.552</v>
      </c>
      <c r="U54" s="6">
        <f t="shared" si="10"/>
        <v>21.552</v>
      </c>
      <c r="V54" s="5"/>
      <c r="W54" s="7"/>
      <c r="X54" s="6">
        <f t="shared" si="11"/>
        <v>0</v>
      </c>
      <c r="Y54" s="5"/>
      <c r="Z54" s="7"/>
      <c r="AA54" s="6">
        <f t="shared" si="12"/>
        <v>0</v>
      </c>
      <c r="AB54" s="5">
        <v>0</v>
      </c>
      <c r="AC54" s="7"/>
      <c r="AD54" s="6">
        <f t="shared" si="13"/>
        <v>0</v>
      </c>
      <c r="AE54" s="93"/>
      <c r="AF54" s="95"/>
      <c r="AG54" s="6">
        <f t="shared" si="14"/>
        <v>0</v>
      </c>
      <c r="AH54" s="93"/>
      <c r="AI54" s="95"/>
      <c r="AJ54" s="6">
        <f t="shared" si="0"/>
        <v>0</v>
      </c>
      <c r="AK54" s="93"/>
      <c r="AL54" s="95"/>
      <c r="AM54" s="26">
        <f t="shared" si="1"/>
        <v>0</v>
      </c>
      <c r="AN54" s="19">
        <f t="shared" si="16"/>
        <v>429.30679999999995</v>
      </c>
      <c r="AO54" s="20">
        <f t="shared" si="17"/>
        <v>150.2124</v>
      </c>
      <c r="AP54" s="18">
        <f t="shared" si="18"/>
        <v>579.5192000000001</v>
      </c>
    </row>
    <row r="55" spans="1:42" ht="12.75">
      <c r="A55" s="2">
        <f t="shared" si="15"/>
        <v>48</v>
      </c>
      <c r="B55" s="24" t="s">
        <v>63</v>
      </c>
      <c r="C55" s="21" t="s">
        <v>243</v>
      </c>
      <c r="D55" s="5">
        <v>33.357114</v>
      </c>
      <c r="E55" s="7">
        <v>5.1255</v>
      </c>
      <c r="F55" s="6">
        <f t="shared" si="5"/>
        <v>38.482614000000005</v>
      </c>
      <c r="G55" s="5">
        <v>30.53973</v>
      </c>
      <c r="H55" s="7">
        <v>5.3264</v>
      </c>
      <c r="I55" s="6">
        <f t="shared" si="6"/>
        <v>35.86613</v>
      </c>
      <c r="J55" s="73">
        <v>19.333799999999997</v>
      </c>
      <c r="K55" s="74">
        <v>4.485</v>
      </c>
      <c r="L55" s="75">
        <f t="shared" si="7"/>
        <v>23.818799999999996</v>
      </c>
      <c r="M55" s="73">
        <v>19.572788000000006</v>
      </c>
      <c r="N55" s="74">
        <v>5.3358</v>
      </c>
      <c r="O55" s="75">
        <f t="shared" si="8"/>
        <v>24.908588000000005</v>
      </c>
      <c r="P55" s="5">
        <v>11.13546</v>
      </c>
      <c r="Q55" s="7">
        <v>5.0451</v>
      </c>
      <c r="R55" s="6">
        <f t="shared" si="9"/>
        <v>16.18056</v>
      </c>
      <c r="S55" s="5">
        <v>0</v>
      </c>
      <c r="T55" s="7">
        <v>3.7418</v>
      </c>
      <c r="U55" s="6">
        <f t="shared" si="10"/>
        <v>3.7418</v>
      </c>
      <c r="V55" s="5"/>
      <c r="W55" s="7"/>
      <c r="X55" s="6">
        <f t="shared" si="11"/>
        <v>0</v>
      </c>
      <c r="Y55" s="5"/>
      <c r="Z55" s="7"/>
      <c r="AA55" s="6">
        <f t="shared" si="12"/>
        <v>0</v>
      </c>
      <c r="AB55" s="5">
        <v>0</v>
      </c>
      <c r="AC55" s="7"/>
      <c r="AD55" s="6">
        <f t="shared" si="13"/>
        <v>0</v>
      </c>
      <c r="AE55" s="93"/>
      <c r="AF55" s="95"/>
      <c r="AG55" s="6">
        <f t="shared" si="14"/>
        <v>0</v>
      </c>
      <c r="AH55" s="93"/>
      <c r="AI55" s="95"/>
      <c r="AJ55" s="6">
        <f t="shared" si="0"/>
        <v>0</v>
      </c>
      <c r="AK55" s="93"/>
      <c r="AL55" s="95"/>
      <c r="AM55" s="26">
        <f t="shared" si="1"/>
        <v>0</v>
      </c>
      <c r="AN55" s="19">
        <f t="shared" si="16"/>
        <v>113.938892</v>
      </c>
      <c r="AO55" s="20">
        <f t="shared" si="17"/>
        <v>29.0596</v>
      </c>
      <c r="AP55" s="18">
        <f t="shared" si="18"/>
        <v>142.99849200000003</v>
      </c>
    </row>
    <row r="56" spans="1:42" ht="12.75">
      <c r="A56" s="2">
        <f t="shared" si="15"/>
        <v>49</v>
      </c>
      <c r="B56" s="24" t="s">
        <v>64</v>
      </c>
      <c r="C56" s="21" t="s">
        <v>243</v>
      </c>
      <c r="D56" s="5">
        <v>152.38000000000002</v>
      </c>
      <c r="E56" s="7">
        <v>24.9312</v>
      </c>
      <c r="F56" s="6">
        <f t="shared" si="5"/>
        <v>177.3112</v>
      </c>
      <c r="G56" s="5">
        <v>132.84400000000002</v>
      </c>
      <c r="H56" s="7">
        <v>23.6778</v>
      </c>
      <c r="I56" s="6">
        <f t="shared" si="6"/>
        <v>156.5218</v>
      </c>
      <c r="J56" s="73">
        <v>75.97599999999997</v>
      </c>
      <c r="K56" s="74">
        <v>24.5876</v>
      </c>
      <c r="L56" s="75">
        <f t="shared" si="7"/>
        <v>100.56359999999997</v>
      </c>
      <c r="M56" s="73">
        <v>87.72</v>
      </c>
      <c r="N56" s="74">
        <v>24.7728</v>
      </c>
      <c r="O56" s="75">
        <f t="shared" si="8"/>
        <v>112.4928</v>
      </c>
      <c r="P56" s="5">
        <v>48.66</v>
      </c>
      <c r="Q56" s="7">
        <v>22.5287</v>
      </c>
      <c r="R56" s="6">
        <f t="shared" si="9"/>
        <v>71.1887</v>
      </c>
      <c r="S56" s="5">
        <v>0</v>
      </c>
      <c r="T56" s="7">
        <v>20.1438</v>
      </c>
      <c r="U56" s="6">
        <f t="shared" si="10"/>
        <v>20.1438</v>
      </c>
      <c r="V56" s="5"/>
      <c r="W56" s="7"/>
      <c r="X56" s="6">
        <f t="shared" si="11"/>
        <v>0</v>
      </c>
      <c r="Y56" s="5"/>
      <c r="Z56" s="7"/>
      <c r="AA56" s="6">
        <f t="shared" si="12"/>
        <v>0</v>
      </c>
      <c r="AB56" s="5">
        <v>0</v>
      </c>
      <c r="AC56" s="7"/>
      <c r="AD56" s="6">
        <f t="shared" si="13"/>
        <v>0</v>
      </c>
      <c r="AE56" s="93"/>
      <c r="AF56" s="95"/>
      <c r="AG56" s="6">
        <f t="shared" si="14"/>
        <v>0</v>
      </c>
      <c r="AH56" s="93"/>
      <c r="AI56" s="95"/>
      <c r="AJ56" s="6">
        <f t="shared" si="0"/>
        <v>0</v>
      </c>
      <c r="AK56" s="93"/>
      <c r="AL56" s="95"/>
      <c r="AM56" s="26">
        <f t="shared" si="1"/>
        <v>0</v>
      </c>
      <c r="AN56" s="19">
        <f t="shared" si="16"/>
        <v>497.58000000000004</v>
      </c>
      <c r="AO56" s="20">
        <f t="shared" si="17"/>
        <v>140.64190000000002</v>
      </c>
      <c r="AP56" s="18">
        <f t="shared" si="18"/>
        <v>638.2219</v>
      </c>
    </row>
    <row r="57" spans="1:42" ht="12.75">
      <c r="A57" s="2">
        <f t="shared" si="15"/>
        <v>50</v>
      </c>
      <c r="B57" s="24" t="s">
        <v>62</v>
      </c>
      <c r="C57" s="21" t="s">
        <v>243</v>
      </c>
      <c r="D57" s="5">
        <v>126.86</v>
      </c>
      <c r="E57" s="7">
        <v>28.8072</v>
      </c>
      <c r="F57" s="6">
        <f t="shared" si="5"/>
        <v>155.6672</v>
      </c>
      <c r="G57" s="5">
        <v>102.12440000000001</v>
      </c>
      <c r="H57" s="7">
        <v>29.9682</v>
      </c>
      <c r="I57" s="6">
        <f t="shared" si="6"/>
        <v>132.0926</v>
      </c>
      <c r="J57" s="73">
        <v>94.0226</v>
      </c>
      <c r="K57" s="74">
        <v>28.6662</v>
      </c>
      <c r="L57" s="75">
        <f t="shared" si="7"/>
        <v>122.6888</v>
      </c>
      <c r="M57" s="73">
        <v>82.7012</v>
      </c>
      <c r="N57" s="74">
        <v>47.6345</v>
      </c>
      <c r="O57" s="75">
        <f t="shared" si="8"/>
        <v>130.3357</v>
      </c>
      <c r="P57" s="5">
        <v>98.05879999999999</v>
      </c>
      <c r="Q57" s="7">
        <v>4.7695</v>
      </c>
      <c r="R57" s="6">
        <f t="shared" si="9"/>
        <v>102.82829999999998</v>
      </c>
      <c r="S57" s="5">
        <v>0</v>
      </c>
      <c r="T57" s="7">
        <v>5.8602</v>
      </c>
      <c r="U57" s="6">
        <f t="shared" si="10"/>
        <v>5.8602</v>
      </c>
      <c r="V57" s="5"/>
      <c r="W57" s="7"/>
      <c r="X57" s="6">
        <f t="shared" si="11"/>
        <v>0</v>
      </c>
      <c r="Y57" s="5"/>
      <c r="Z57" s="7"/>
      <c r="AA57" s="6">
        <f t="shared" si="12"/>
        <v>0</v>
      </c>
      <c r="AB57" s="5">
        <v>0</v>
      </c>
      <c r="AC57" s="7"/>
      <c r="AD57" s="6">
        <f t="shared" si="13"/>
        <v>0</v>
      </c>
      <c r="AE57" s="93"/>
      <c r="AF57" s="95"/>
      <c r="AG57" s="6">
        <f t="shared" si="14"/>
        <v>0</v>
      </c>
      <c r="AH57" s="93"/>
      <c r="AI57" s="95"/>
      <c r="AJ57" s="6">
        <f t="shared" si="0"/>
        <v>0</v>
      </c>
      <c r="AK57" s="93"/>
      <c r="AL57" s="95"/>
      <c r="AM57" s="26">
        <f t="shared" si="1"/>
        <v>0</v>
      </c>
      <c r="AN57" s="19">
        <f t="shared" si="16"/>
        <v>503.76700000000005</v>
      </c>
      <c r="AO57" s="20">
        <f t="shared" si="17"/>
        <v>145.70579999999998</v>
      </c>
      <c r="AP57" s="18">
        <f t="shared" si="18"/>
        <v>649.4728</v>
      </c>
    </row>
    <row r="58" spans="1:42" ht="12.75">
      <c r="A58" s="2">
        <f t="shared" si="15"/>
        <v>51</v>
      </c>
      <c r="B58" s="24" t="s">
        <v>66</v>
      </c>
      <c r="C58" s="21" t="s">
        <v>243</v>
      </c>
      <c r="D58" s="5">
        <v>213.69600000000003</v>
      </c>
      <c r="E58" s="7">
        <v>22.9158</v>
      </c>
      <c r="F58" s="6">
        <f t="shared" si="5"/>
        <v>236.61180000000002</v>
      </c>
      <c r="G58" s="5">
        <v>143.964</v>
      </c>
      <c r="H58" s="7">
        <v>22.7292</v>
      </c>
      <c r="I58" s="6">
        <f t="shared" si="6"/>
        <v>166.6932</v>
      </c>
      <c r="J58" s="73">
        <v>139.89</v>
      </c>
      <c r="K58" s="74">
        <v>19.302</v>
      </c>
      <c r="L58" s="75">
        <f t="shared" si="7"/>
        <v>159.19199999999998</v>
      </c>
      <c r="M58" s="73">
        <v>138.22</v>
      </c>
      <c r="N58" s="74">
        <v>22.5696</v>
      </c>
      <c r="O58" s="75">
        <f t="shared" si="8"/>
        <v>160.7896</v>
      </c>
      <c r="P58" s="5">
        <v>102.04</v>
      </c>
      <c r="Q58" s="7">
        <v>19.4863</v>
      </c>
      <c r="R58" s="6">
        <f t="shared" si="9"/>
        <v>121.5263</v>
      </c>
      <c r="S58" s="5">
        <v>0</v>
      </c>
      <c r="T58" s="7">
        <v>17.5296</v>
      </c>
      <c r="U58" s="6">
        <f t="shared" si="10"/>
        <v>17.5296</v>
      </c>
      <c r="V58" s="5"/>
      <c r="W58" s="7"/>
      <c r="X58" s="6">
        <f t="shared" si="11"/>
        <v>0</v>
      </c>
      <c r="Y58" s="5"/>
      <c r="Z58" s="7"/>
      <c r="AA58" s="6">
        <f t="shared" si="12"/>
        <v>0</v>
      </c>
      <c r="AB58" s="5">
        <v>0</v>
      </c>
      <c r="AC58" s="7"/>
      <c r="AD58" s="6">
        <f t="shared" si="13"/>
        <v>0</v>
      </c>
      <c r="AE58" s="93"/>
      <c r="AF58" s="95"/>
      <c r="AG58" s="6">
        <f t="shared" si="14"/>
        <v>0</v>
      </c>
      <c r="AH58" s="93"/>
      <c r="AI58" s="95"/>
      <c r="AJ58" s="6">
        <f t="shared" si="0"/>
        <v>0</v>
      </c>
      <c r="AK58" s="93"/>
      <c r="AL58" s="95"/>
      <c r="AM58" s="26">
        <f t="shared" si="1"/>
        <v>0</v>
      </c>
      <c r="AN58" s="19">
        <f t="shared" si="16"/>
        <v>737.81</v>
      </c>
      <c r="AO58" s="20">
        <f t="shared" si="17"/>
        <v>124.53250000000001</v>
      </c>
      <c r="AP58" s="18">
        <f t="shared" si="18"/>
        <v>862.3424999999999</v>
      </c>
    </row>
    <row r="59" spans="1:42" ht="12.75">
      <c r="A59" s="2">
        <f t="shared" si="15"/>
        <v>52</v>
      </c>
      <c r="B59" s="24" t="s">
        <v>67</v>
      </c>
      <c r="C59" s="21" t="s">
        <v>243</v>
      </c>
      <c r="D59" s="5">
        <v>545.181</v>
      </c>
      <c r="E59" s="7">
        <v>103.0041</v>
      </c>
      <c r="F59" s="6">
        <f t="shared" si="5"/>
        <v>648.1851</v>
      </c>
      <c r="G59" s="5">
        <v>357.62899999999996</v>
      </c>
      <c r="H59" s="7">
        <v>91.65610000000001</v>
      </c>
      <c r="I59" s="6">
        <f t="shared" si="6"/>
        <v>449.28509999999994</v>
      </c>
      <c r="J59" s="73">
        <v>436.25</v>
      </c>
      <c r="K59" s="74">
        <v>83.5824</v>
      </c>
      <c r="L59" s="75">
        <f t="shared" si="7"/>
        <v>519.8324</v>
      </c>
      <c r="M59" s="73">
        <v>408.15000000000003</v>
      </c>
      <c r="N59" s="74">
        <v>91.6386</v>
      </c>
      <c r="O59" s="75">
        <f t="shared" si="8"/>
        <v>499.78860000000003</v>
      </c>
      <c r="P59" s="5">
        <v>208.37</v>
      </c>
      <c r="Q59" s="7">
        <v>85.8571</v>
      </c>
      <c r="R59" s="6">
        <f t="shared" si="9"/>
        <v>294.2271</v>
      </c>
      <c r="S59" s="5">
        <v>0</v>
      </c>
      <c r="T59" s="7">
        <v>86.4445</v>
      </c>
      <c r="U59" s="6">
        <f t="shared" si="10"/>
        <v>86.4445</v>
      </c>
      <c r="V59" s="5"/>
      <c r="W59" s="7"/>
      <c r="X59" s="6">
        <f t="shared" si="11"/>
        <v>0</v>
      </c>
      <c r="Y59" s="5"/>
      <c r="Z59" s="7"/>
      <c r="AA59" s="6">
        <f t="shared" si="12"/>
        <v>0</v>
      </c>
      <c r="AB59" s="5">
        <v>0</v>
      </c>
      <c r="AC59" s="7"/>
      <c r="AD59" s="6">
        <f t="shared" si="13"/>
        <v>0</v>
      </c>
      <c r="AE59" s="93"/>
      <c r="AF59" s="95"/>
      <c r="AG59" s="6">
        <f t="shared" si="14"/>
        <v>0</v>
      </c>
      <c r="AH59" s="93"/>
      <c r="AI59" s="95"/>
      <c r="AJ59" s="6">
        <f t="shared" si="0"/>
        <v>0</v>
      </c>
      <c r="AK59" s="93"/>
      <c r="AL59" s="95"/>
      <c r="AM59" s="26">
        <f t="shared" si="1"/>
        <v>0</v>
      </c>
      <c r="AN59" s="19">
        <f t="shared" si="16"/>
        <v>1955.58</v>
      </c>
      <c r="AO59" s="20">
        <f t="shared" si="17"/>
        <v>542.1828</v>
      </c>
      <c r="AP59" s="18">
        <f t="shared" si="18"/>
        <v>2497.7628</v>
      </c>
    </row>
    <row r="60" spans="1:42" ht="12.75">
      <c r="A60" s="2">
        <f t="shared" si="15"/>
        <v>53</v>
      </c>
      <c r="B60" s="24" t="s">
        <v>68</v>
      </c>
      <c r="C60" s="21" t="s">
        <v>243</v>
      </c>
      <c r="D60" s="5">
        <v>104.72</v>
      </c>
      <c r="E60" s="7">
        <v>11.7566</v>
      </c>
      <c r="F60" s="6">
        <f t="shared" si="5"/>
        <v>116.4766</v>
      </c>
      <c r="G60" s="5">
        <v>93.31</v>
      </c>
      <c r="H60" s="7">
        <v>11.2332</v>
      </c>
      <c r="I60" s="6">
        <f t="shared" si="6"/>
        <v>104.5432</v>
      </c>
      <c r="J60" s="73">
        <v>82.58</v>
      </c>
      <c r="K60" s="74">
        <v>11.152</v>
      </c>
      <c r="L60" s="75">
        <f t="shared" si="7"/>
        <v>93.732</v>
      </c>
      <c r="M60" s="73">
        <v>77.62519999999999</v>
      </c>
      <c r="N60" s="74">
        <v>13.8297</v>
      </c>
      <c r="O60" s="75">
        <f t="shared" si="8"/>
        <v>91.4549</v>
      </c>
      <c r="P60" s="5">
        <v>40.94480000000001</v>
      </c>
      <c r="Q60" s="7">
        <v>14.1527</v>
      </c>
      <c r="R60" s="6">
        <f t="shared" si="9"/>
        <v>55.09750000000001</v>
      </c>
      <c r="S60" s="5">
        <v>0</v>
      </c>
      <c r="T60" s="7">
        <v>15.8976</v>
      </c>
      <c r="U60" s="6">
        <f t="shared" si="10"/>
        <v>15.8976</v>
      </c>
      <c r="V60" s="5"/>
      <c r="W60" s="7"/>
      <c r="X60" s="6">
        <f t="shared" si="11"/>
        <v>0</v>
      </c>
      <c r="Y60" s="5"/>
      <c r="Z60" s="7"/>
      <c r="AA60" s="6">
        <f t="shared" si="12"/>
        <v>0</v>
      </c>
      <c r="AB60" s="5">
        <v>0</v>
      </c>
      <c r="AC60" s="7"/>
      <c r="AD60" s="6">
        <f t="shared" si="13"/>
        <v>0</v>
      </c>
      <c r="AE60" s="93"/>
      <c r="AF60" s="95"/>
      <c r="AG60" s="6">
        <f t="shared" si="14"/>
        <v>0</v>
      </c>
      <c r="AH60" s="93"/>
      <c r="AI60" s="95"/>
      <c r="AJ60" s="6">
        <f t="shared" si="0"/>
        <v>0</v>
      </c>
      <c r="AK60" s="93"/>
      <c r="AL60" s="95"/>
      <c r="AM60" s="26">
        <f t="shared" si="1"/>
        <v>0</v>
      </c>
      <c r="AN60" s="19">
        <f t="shared" si="16"/>
        <v>399.18</v>
      </c>
      <c r="AO60" s="20">
        <f t="shared" si="17"/>
        <v>78.0218</v>
      </c>
      <c r="AP60" s="18">
        <f t="shared" si="18"/>
        <v>477.20180000000005</v>
      </c>
    </row>
    <row r="61" spans="1:42" ht="12.75">
      <c r="A61" s="2">
        <f t="shared" si="15"/>
        <v>54</v>
      </c>
      <c r="B61" s="24" t="s">
        <v>69</v>
      </c>
      <c r="C61" s="21" t="s">
        <v>243</v>
      </c>
      <c r="D61" s="5">
        <v>105.16</v>
      </c>
      <c r="E61" s="7">
        <v>17.8326</v>
      </c>
      <c r="F61" s="6">
        <f t="shared" si="5"/>
        <v>122.9926</v>
      </c>
      <c r="G61" s="5">
        <v>95.87</v>
      </c>
      <c r="H61" s="7">
        <v>16.4802</v>
      </c>
      <c r="I61" s="6">
        <f t="shared" si="6"/>
        <v>112.3502</v>
      </c>
      <c r="J61" s="73">
        <v>84.3656</v>
      </c>
      <c r="K61" s="74">
        <v>15.7716</v>
      </c>
      <c r="L61" s="75">
        <f t="shared" si="7"/>
        <v>100.1372</v>
      </c>
      <c r="M61" s="73">
        <v>71.92439999999999</v>
      </c>
      <c r="N61" s="74">
        <v>17.9748</v>
      </c>
      <c r="O61" s="75">
        <f t="shared" si="8"/>
        <v>89.8992</v>
      </c>
      <c r="P61" s="5">
        <v>40.111399999999996</v>
      </c>
      <c r="Q61" s="7">
        <v>16.4233</v>
      </c>
      <c r="R61" s="6">
        <f t="shared" si="9"/>
        <v>56.5347</v>
      </c>
      <c r="S61" s="5">
        <v>0</v>
      </c>
      <c r="T61" s="7">
        <v>16.908</v>
      </c>
      <c r="U61" s="6">
        <f t="shared" si="10"/>
        <v>16.908</v>
      </c>
      <c r="V61" s="5"/>
      <c r="W61" s="7"/>
      <c r="X61" s="6">
        <f t="shared" si="11"/>
        <v>0</v>
      </c>
      <c r="Y61" s="5"/>
      <c r="Z61" s="7"/>
      <c r="AA61" s="6">
        <f t="shared" si="12"/>
        <v>0</v>
      </c>
      <c r="AB61" s="5">
        <v>0</v>
      </c>
      <c r="AC61" s="7"/>
      <c r="AD61" s="6">
        <f t="shared" si="13"/>
        <v>0</v>
      </c>
      <c r="AE61" s="93"/>
      <c r="AF61" s="95"/>
      <c r="AG61" s="6">
        <f t="shared" si="14"/>
        <v>0</v>
      </c>
      <c r="AH61" s="93"/>
      <c r="AI61" s="95"/>
      <c r="AJ61" s="6">
        <f t="shared" si="0"/>
        <v>0</v>
      </c>
      <c r="AK61" s="93"/>
      <c r="AL61" s="95"/>
      <c r="AM61" s="26">
        <f t="shared" si="1"/>
        <v>0</v>
      </c>
      <c r="AN61" s="19">
        <f t="shared" si="16"/>
        <v>397.4314</v>
      </c>
      <c r="AO61" s="20">
        <f t="shared" si="17"/>
        <v>101.39049999999999</v>
      </c>
      <c r="AP61" s="18">
        <f t="shared" si="18"/>
        <v>498.8219</v>
      </c>
    </row>
    <row r="62" spans="1:42" ht="12.75">
      <c r="A62" s="2">
        <f t="shared" si="15"/>
        <v>55</v>
      </c>
      <c r="B62" s="24" t="s">
        <v>70</v>
      </c>
      <c r="C62" s="21" t="s">
        <v>243</v>
      </c>
      <c r="D62" s="5">
        <v>116.18939999999999</v>
      </c>
      <c r="E62" s="7">
        <v>34.2228</v>
      </c>
      <c r="F62" s="6">
        <f t="shared" si="5"/>
        <v>150.41219999999998</v>
      </c>
      <c r="G62" s="5">
        <v>98.12360000000001</v>
      </c>
      <c r="H62" s="7">
        <v>32.6988</v>
      </c>
      <c r="I62" s="6">
        <f t="shared" si="6"/>
        <v>130.82240000000002</v>
      </c>
      <c r="J62" s="73">
        <v>92.64320000000001</v>
      </c>
      <c r="K62" s="74">
        <v>28.9626</v>
      </c>
      <c r="L62" s="75">
        <f t="shared" si="7"/>
        <v>121.6058</v>
      </c>
      <c r="M62" s="73">
        <v>95.76659999999998</v>
      </c>
      <c r="N62" s="74">
        <v>32.6328</v>
      </c>
      <c r="O62" s="75">
        <f t="shared" si="8"/>
        <v>128.39939999999999</v>
      </c>
      <c r="P62" s="5">
        <v>55.904399999999995</v>
      </c>
      <c r="Q62" s="7">
        <v>30.0126</v>
      </c>
      <c r="R62" s="6">
        <f t="shared" si="9"/>
        <v>85.917</v>
      </c>
      <c r="S62" s="5">
        <v>0</v>
      </c>
      <c r="T62" s="7">
        <v>20.04</v>
      </c>
      <c r="U62" s="6">
        <f t="shared" si="10"/>
        <v>20.04</v>
      </c>
      <c r="V62" s="5"/>
      <c r="W62" s="7"/>
      <c r="X62" s="6">
        <f t="shared" si="11"/>
        <v>0</v>
      </c>
      <c r="Y62" s="5"/>
      <c r="Z62" s="7"/>
      <c r="AA62" s="6">
        <f t="shared" si="12"/>
        <v>0</v>
      </c>
      <c r="AB62" s="5">
        <v>0</v>
      </c>
      <c r="AC62" s="7"/>
      <c r="AD62" s="6">
        <f t="shared" si="13"/>
        <v>0</v>
      </c>
      <c r="AE62" s="93"/>
      <c r="AF62" s="95"/>
      <c r="AG62" s="6">
        <f t="shared" si="14"/>
        <v>0</v>
      </c>
      <c r="AH62" s="93"/>
      <c r="AI62" s="95"/>
      <c r="AJ62" s="6">
        <f t="shared" si="0"/>
        <v>0</v>
      </c>
      <c r="AK62" s="93"/>
      <c r="AL62" s="95"/>
      <c r="AM62" s="26">
        <f t="shared" si="1"/>
        <v>0</v>
      </c>
      <c r="AN62" s="19">
        <f t="shared" si="16"/>
        <v>458.62719999999996</v>
      </c>
      <c r="AO62" s="20">
        <f t="shared" si="17"/>
        <v>178.56959999999998</v>
      </c>
      <c r="AP62" s="18">
        <f t="shared" si="18"/>
        <v>637.1967999999999</v>
      </c>
    </row>
    <row r="63" spans="1:42" ht="12.75">
      <c r="A63" s="2">
        <f t="shared" si="15"/>
        <v>56</v>
      </c>
      <c r="B63" s="24" t="s">
        <v>263</v>
      </c>
      <c r="C63" s="65" t="s">
        <v>243</v>
      </c>
      <c r="D63" s="5">
        <v>23.57</v>
      </c>
      <c r="E63" s="7">
        <v>3.0632</v>
      </c>
      <c r="F63" s="6">
        <f t="shared" si="5"/>
        <v>26.633200000000002</v>
      </c>
      <c r="G63" s="5">
        <v>20.741600000000002</v>
      </c>
      <c r="H63" s="7">
        <v>3.3098</v>
      </c>
      <c r="I63" s="6">
        <f t="shared" si="6"/>
        <v>24.0514</v>
      </c>
      <c r="J63" s="73">
        <v>17.558399999999995</v>
      </c>
      <c r="K63" s="74">
        <v>3.3398</v>
      </c>
      <c r="L63" s="75">
        <f t="shared" si="7"/>
        <v>20.898199999999996</v>
      </c>
      <c r="M63" s="73">
        <v>17.17</v>
      </c>
      <c r="N63" s="74">
        <v>3.7562</v>
      </c>
      <c r="O63" s="75">
        <f t="shared" si="8"/>
        <v>20.9262</v>
      </c>
      <c r="P63" s="5">
        <v>11.83</v>
      </c>
      <c r="Q63" s="7">
        <v>3.4448</v>
      </c>
      <c r="R63" s="6">
        <f t="shared" si="9"/>
        <v>15.274799999999999</v>
      </c>
      <c r="S63" s="5">
        <v>0</v>
      </c>
      <c r="T63" s="7">
        <v>3.3494</v>
      </c>
      <c r="U63" s="6">
        <f t="shared" si="10"/>
        <v>3.3494</v>
      </c>
      <c r="V63" s="5"/>
      <c r="W63" s="7"/>
      <c r="X63" s="6">
        <f t="shared" si="11"/>
        <v>0</v>
      </c>
      <c r="Y63" s="5"/>
      <c r="Z63" s="7"/>
      <c r="AA63" s="6">
        <f t="shared" si="12"/>
        <v>0</v>
      </c>
      <c r="AB63" s="5">
        <v>0</v>
      </c>
      <c r="AC63" s="7"/>
      <c r="AD63" s="6">
        <f t="shared" si="13"/>
        <v>0</v>
      </c>
      <c r="AE63" s="93"/>
      <c r="AF63" s="95"/>
      <c r="AG63" s="6">
        <f t="shared" si="14"/>
        <v>0</v>
      </c>
      <c r="AH63" s="93"/>
      <c r="AI63" s="95"/>
      <c r="AJ63" s="6">
        <f t="shared" si="0"/>
        <v>0</v>
      </c>
      <c r="AK63" s="93"/>
      <c r="AL63" s="95"/>
      <c r="AM63" s="26">
        <f t="shared" si="1"/>
        <v>0</v>
      </c>
      <c r="AN63" s="19">
        <f>D63+G63+J63+M63+P63+S63+V63+Y63+AB63+AE63+AH63+AK63</f>
        <v>90.86999999999999</v>
      </c>
      <c r="AO63" s="20">
        <f>E63+H63+K63+N63+Q63+T63+W63+Z63+AC63+AF63+AI63+AL63</f>
        <v>20.263199999999998</v>
      </c>
      <c r="AP63" s="18">
        <f>F63+I63+L63+O63+R63+U63+X63+AA63+AD63+AG63+AJ63+AM63</f>
        <v>111.13319999999999</v>
      </c>
    </row>
    <row r="64" spans="1:42" ht="12.75">
      <c r="A64" s="2">
        <f t="shared" si="15"/>
        <v>57</v>
      </c>
      <c r="B64" s="24" t="s">
        <v>81</v>
      </c>
      <c r="C64" s="21" t="s">
        <v>243</v>
      </c>
      <c r="D64" s="5">
        <v>264.866</v>
      </c>
      <c r="E64" s="7">
        <v>60.8646</v>
      </c>
      <c r="F64" s="6">
        <f t="shared" si="5"/>
        <v>325.7306</v>
      </c>
      <c r="G64" s="5">
        <v>245.20639999999997</v>
      </c>
      <c r="H64" s="7">
        <v>69.3846</v>
      </c>
      <c r="I64" s="6">
        <f t="shared" si="6"/>
        <v>314.591</v>
      </c>
      <c r="J64" s="73">
        <v>197.56879999999998</v>
      </c>
      <c r="K64" s="74">
        <v>45.6452</v>
      </c>
      <c r="L64" s="75">
        <f t="shared" si="7"/>
        <v>243.214</v>
      </c>
      <c r="M64" s="73">
        <v>181.7206</v>
      </c>
      <c r="N64" s="74">
        <v>50.0352</v>
      </c>
      <c r="O64" s="75">
        <f t="shared" si="8"/>
        <v>231.7558</v>
      </c>
      <c r="P64" s="5">
        <v>228.5406</v>
      </c>
      <c r="Q64" s="7">
        <v>42.6549</v>
      </c>
      <c r="R64" s="6">
        <f t="shared" si="9"/>
        <v>271.19550000000004</v>
      </c>
      <c r="S64" s="5">
        <v>0</v>
      </c>
      <c r="T64" s="7">
        <v>29.5328</v>
      </c>
      <c r="U64" s="6">
        <f t="shared" si="10"/>
        <v>29.5328</v>
      </c>
      <c r="V64" s="5"/>
      <c r="W64" s="7"/>
      <c r="X64" s="6">
        <f t="shared" si="11"/>
        <v>0</v>
      </c>
      <c r="Y64" s="5"/>
      <c r="Z64" s="7"/>
      <c r="AA64" s="6">
        <f t="shared" si="12"/>
        <v>0</v>
      </c>
      <c r="AB64" s="5">
        <v>0</v>
      </c>
      <c r="AC64" s="7"/>
      <c r="AD64" s="6">
        <f t="shared" si="13"/>
        <v>0</v>
      </c>
      <c r="AE64" s="93"/>
      <c r="AF64" s="95"/>
      <c r="AG64" s="6">
        <f t="shared" si="14"/>
        <v>0</v>
      </c>
      <c r="AH64" s="93"/>
      <c r="AI64" s="95"/>
      <c r="AJ64" s="6">
        <f t="shared" si="0"/>
        <v>0</v>
      </c>
      <c r="AK64" s="93"/>
      <c r="AL64" s="95"/>
      <c r="AM64" s="26">
        <f t="shared" si="1"/>
        <v>0</v>
      </c>
      <c r="AN64" s="19">
        <f t="shared" si="16"/>
        <v>1117.9024</v>
      </c>
      <c r="AO64" s="20">
        <f t="shared" si="17"/>
        <v>298.11730000000006</v>
      </c>
      <c r="AP64" s="18">
        <f t="shared" si="18"/>
        <v>1416.0196999999998</v>
      </c>
    </row>
    <row r="65" spans="1:42" ht="12.75">
      <c r="A65" s="2">
        <f t="shared" si="15"/>
        <v>58</v>
      </c>
      <c r="B65" s="24" t="s">
        <v>82</v>
      </c>
      <c r="C65" s="21" t="s">
        <v>243</v>
      </c>
      <c r="D65" s="5">
        <v>110.83</v>
      </c>
      <c r="E65" s="7">
        <v>20.4726</v>
      </c>
      <c r="F65" s="6">
        <f t="shared" si="5"/>
        <v>131.30259999999998</v>
      </c>
      <c r="G65" s="5">
        <v>97.6666</v>
      </c>
      <c r="H65" s="7">
        <v>19.8534</v>
      </c>
      <c r="I65" s="6">
        <f t="shared" si="6"/>
        <v>117.52000000000001</v>
      </c>
      <c r="J65" s="73">
        <v>64.10959999999999</v>
      </c>
      <c r="K65" s="74">
        <v>16.9392</v>
      </c>
      <c r="L65" s="75">
        <f t="shared" si="7"/>
        <v>81.04879999999999</v>
      </c>
      <c r="M65" s="73">
        <v>81.4166</v>
      </c>
      <c r="N65" s="74">
        <v>21.0797</v>
      </c>
      <c r="O65" s="75">
        <f t="shared" si="8"/>
        <v>102.4963</v>
      </c>
      <c r="P65" s="5">
        <v>90.36</v>
      </c>
      <c r="Q65" s="7">
        <v>19.041</v>
      </c>
      <c r="R65" s="6">
        <f t="shared" si="9"/>
        <v>109.401</v>
      </c>
      <c r="S65" s="5">
        <v>0</v>
      </c>
      <c r="T65" s="7">
        <v>19.5684</v>
      </c>
      <c r="U65" s="6">
        <f t="shared" si="10"/>
        <v>19.5684</v>
      </c>
      <c r="V65" s="5"/>
      <c r="W65" s="7"/>
      <c r="X65" s="6">
        <f t="shared" si="11"/>
        <v>0</v>
      </c>
      <c r="Y65" s="5"/>
      <c r="Z65" s="7"/>
      <c r="AA65" s="6">
        <f t="shared" si="12"/>
        <v>0</v>
      </c>
      <c r="AB65" s="5">
        <v>0</v>
      </c>
      <c r="AC65" s="7"/>
      <c r="AD65" s="6">
        <f t="shared" si="13"/>
        <v>0</v>
      </c>
      <c r="AE65" s="93"/>
      <c r="AF65" s="95"/>
      <c r="AG65" s="6">
        <f t="shared" si="14"/>
        <v>0</v>
      </c>
      <c r="AH65" s="93"/>
      <c r="AI65" s="95"/>
      <c r="AJ65" s="6">
        <f t="shared" si="0"/>
        <v>0</v>
      </c>
      <c r="AK65" s="93"/>
      <c r="AL65" s="95"/>
      <c r="AM65" s="26">
        <f t="shared" si="1"/>
        <v>0</v>
      </c>
      <c r="AN65" s="19">
        <f t="shared" si="16"/>
        <v>444.38280000000003</v>
      </c>
      <c r="AO65" s="20">
        <f t="shared" si="17"/>
        <v>116.95429999999999</v>
      </c>
      <c r="AP65" s="18">
        <f t="shared" si="18"/>
        <v>561.3371</v>
      </c>
    </row>
    <row r="66" spans="1:42" ht="12.75">
      <c r="A66" s="2">
        <f t="shared" si="15"/>
        <v>59</v>
      </c>
      <c r="B66" s="24" t="s">
        <v>83</v>
      </c>
      <c r="C66" s="21" t="s">
        <v>243</v>
      </c>
      <c r="D66" s="5">
        <v>115.34</v>
      </c>
      <c r="E66" s="7">
        <v>25.0764</v>
      </c>
      <c r="F66" s="6">
        <f t="shared" si="5"/>
        <v>140.4164</v>
      </c>
      <c r="G66" s="5">
        <v>100.15039999999999</v>
      </c>
      <c r="H66" s="7">
        <v>23.5818</v>
      </c>
      <c r="I66" s="6">
        <f t="shared" si="6"/>
        <v>123.73219999999999</v>
      </c>
      <c r="J66" s="73">
        <v>89.62239999999998</v>
      </c>
      <c r="K66" s="74">
        <v>23.8776</v>
      </c>
      <c r="L66" s="75">
        <f t="shared" si="7"/>
        <v>113.49999999999999</v>
      </c>
      <c r="M66" s="73">
        <v>83.5</v>
      </c>
      <c r="N66" s="74">
        <v>23.8375</v>
      </c>
      <c r="O66" s="75">
        <f t="shared" si="8"/>
        <v>107.3375</v>
      </c>
      <c r="P66" s="5">
        <v>61.14</v>
      </c>
      <c r="Q66" s="7">
        <v>22.4717</v>
      </c>
      <c r="R66" s="6">
        <f t="shared" si="9"/>
        <v>83.6117</v>
      </c>
      <c r="S66" s="5">
        <v>0</v>
      </c>
      <c r="T66" s="7">
        <v>21.3222</v>
      </c>
      <c r="U66" s="6">
        <f t="shared" si="10"/>
        <v>21.3222</v>
      </c>
      <c r="V66" s="5"/>
      <c r="W66" s="7"/>
      <c r="X66" s="6">
        <f t="shared" si="11"/>
        <v>0</v>
      </c>
      <c r="Y66" s="5"/>
      <c r="Z66" s="7"/>
      <c r="AA66" s="6">
        <f t="shared" si="12"/>
        <v>0</v>
      </c>
      <c r="AB66" s="5">
        <v>0</v>
      </c>
      <c r="AC66" s="7"/>
      <c r="AD66" s="6">
        <f t="shared" si="13"/>
        <v>0</v>
      </c>
      <c r="AE66" s="93"/>
      <c r="AF66" s="95"/>
      <c r="AG66" s="6">
        <f t="shared" si="14"/>
        <v>0</v>
      </c>
      <c r="AH66" s="93"/>
      <c r="AI66" s="95"/>
      <c r="AJ66" s="6">
        <f t="shared" si="0"/>
        <v>0</v>
      </c>
      <c r="AK66" s="93"/>
      <c r="AL66" s="95"/>
      <c r="AM66" s="26">
        <f t="shared" si="1"/>
        <v>0</v>
      </c>
      <c r="AN66" s="19">
        <f t="shared" si="16"/>
        <v>449.7528</v>
      </c>
      <c r="AO66" s="20">
        <f t="shared" si="17"/>
        <v>140.1672</v>
      </c>
      <c r="AP66" s="18">
        <f t="shared" si="18"/>
        <v>589.92</v>
      </c>
    </row>
    <row r="67" spans="1:42" ht="12.75">
      <c r="A67" s="2">
        <f t="shared" si="15"/>
        <v>60</v>
      </c>
      <c r="B67" s="24" t="s">
        <v>84</v>
      </c>
      <c r="C67" s="21" t="s">
        <v>243</v>
      </c>
      <c r="D67" s="5">
        <v>110.02239999999999</v>
      </c>
      <c r="E67" s="7">
        <v>25.3104</v>
      </c>
      <c r="F67" s="6">
        <f t="shared" si="5"/>
        <v>135.3328</v>
      </c>
      <c r="G67" s="5">
        <v>104.239</v>
      </c>
      <c r="H67" s="7">
        <v>29.5458</v>
      </c>
      <c r="I67" s="6">
        <f t="shared" si="6"/>
        <v>133.78480000000002</v>
      </c>
      <c r="J67" s="73">
        <v>90.19439999999999</v>
      </c>
      <c r="K67" s="74">
        <v>27.2603</v>
      </c>
      <c r="L67" s="75">
        <f t="shared" si="7"/>
        <v>117.45469999999999</v>
      </c>
      <c r="M67" s="73">
        <v>84.948</v>
      </c>
      <c r="N67" s="74">
        <v>27.5627</v>
      </c>
      <c r="O67" s="75">
        <f t="shared" si="8"/>
        <v>112.51069999999999</v>
      </c>
      <c r="P67" s="5">
        <v>46.42</v>
      </c>
      <c r="Q67" s="7">
        <v>22.5792</v>
      </c>
      <c r="R67" s="6">
        <f t="shared" si="9"/>
        <v>68.9992</v>
      </c>
      <c r="S67" s="5">
        <v>0</v>
      </c>
      <c r="T67" s="7">
        <v>23.4612</v>
      </c>
      <c r="U67" s="6">
        <f t="shared" si="10"/>
        <v>23.4612</v>
      </c>
      <c r="V67" s="5"/>
      <c r="W67" s="7"/>
      <c r="X67" s="6">
        <f t="shared" si="11"/>
        <v>0</v>
      </c>
      <c r="Y67" s="5"/>
      <c r="Z67" s="7"/>
      <c r="AA67" s="6">
        <f t="shared" si="12"/>
        <v>0</v>
      </c>
      <c r="AB67" s="5">
        <v>0</v>
      </c>
      <c r="AC67" s="7"/>
      <c r="AD67" s="6">
        <f t="shared" si="13"/>
        <v>0</v>
      </c>
      <c r="AE67" s="93"/>
      <c r="AF67" s="95"/>
      <c r="AG67" s="6">
        <f t="shared" si="14"/>
        <v>0</v>
      </c>
      <c r="AH67" s="93"/>
      <c r="AI67" s="95"/>
      <c r="AJ67" s="6">
        <f t="shared" si="0"/>
        <v>0</v>
      </c>
      <c r="AK67" s="93"/>
      <c r="AL67" s="95"/>
      <c r="AM67" s="26">
        <f t="shared" si="1"/>
        <v>0</v>
      </c>
      <c r="AN67" s="19">
        <f t="shared" si="16"/>
        <v>435.82379999999995</v>
      </c>
      <c r="AO67" s="20">
        <f t="shared" si="17"/>
        <v>155.71959999999999</v>
      </c>
      <c r="AP67" s="18">
        <f t="shared" si="18"/>
        <v>591.5434</v>
      </c>
    </row>
    <row r="68" spans="1:42" ht="12.75">
      <c r="A68" s="2">
        <f t="shared" si="15"/>
        <v>61</v>
      </c>
      <c r="B68" s="24" t="s">
        <v>85</v>
      </c>
      <c r="C68" s="21" t="s">
        <v>243</v>
      </c>
      <c r="D68" s="5">
        <v>290.394</v>
      </c>
      <c r="E68" s="7">
        <v>54.8106</v>
      </c>
      <c r="F68" s="6">
        <f t="shared" si="5"/>
        <v>345.2046</v>
      </c>
      <c r="G68" s="5">
        <v>244.8864</v>
      </c>
      <c r="H68" s="7">
        <v>58.145399999999995</v>
      </c>
      <c r="I68" s="6">
        <f t="shared" si="6"/>
        <v>303.0318</v>
      </c>
      <c r="J68" s="73">
        <v>224.39000000000001</v>
      </c>
      <c r="K68" s="74">
        <v>47.508700000000005</v>
      </c>
      <c r="L68" s="75">
        <f t="shared" si="7"/>
        <v>271.8987</v>
      </c>
      <c r="M68" s="73">
        <v>221.774</v>
      </c>
      <c r="N68" s="74">
        <v>60.58369999999999</v>
      </c>
      <c r="O68" s="75">
        <f t="shared" si="8"/>
        <v>282.3577</v>
      </c>
      <c r="P68" s="5">
        <v>125.8858</v>
      </c>
      <c r="Q68" s="7">
        <v>52.5875</v>
      </c>
      <c r="R68" s="6">
        <f t="shared" si="9"/>
        <v>178.4733</v>
      </c>
      <c r="S68" s="5">
        <v>0</v>
      </c>
      <c r="T68" s="7">
        <v>57.018</v>
      </c>
      <c r="U68" s="6">
        <f t="shared" si="10"/>
        <v>57.018</v>
      </c>
      <c r="V68" s="5"/>
      <c r="W68" s="7"/>
      <c r="X68" s="6">
        <f t="shared" si="11"/>
        <v>0</v>
      </c>
      <c r="Y68" s="5"/>
      <c r="Z68" s="7"/>
      <c r="AA68" s="6">
        <f t="shared" si="12"/>
        <v>0</v>
      </c>
      <c r="AB68" s="5">
        <v>0</v>
      </c>
      <c r="AC68" s="7"/>
      <c r="AD68" s="6">
        <f t="shared" si="13"/>
        <v>0</v>
      </c>
      <c r="AE68" s="93"/>
      <c r="AF68" s="95"/>
      <c r="AG68" s="6">
        <f t="shared" si="14"/>
        <v>0</v>
      </c>
      <c r="AH68" s="93"/>
      <c r="AI68" s="95"/>
      <c r="AJ68" s="6">
        <f t="shared" si="0"/>
        <v>0</v>
      </c>
      <c r="AK68" s="93"/>
      <c r="AL68" s="95"/>
      <c r="AM68" s="26">
        <f t="shared" si="1"/>
        <v>0</v>
      </c>
      <c r="AN68" s="19">
        <f t="shared" si="16"/>
        <v>1107.3301999999999</v>
      </c>
      <c r="AO68" s="20">
        <f t="shared" si="17"/>
        <v>330.6539</v>
      </c>
      <c r="AP68" s="18">
        <f t="shared" si="18"/>
        <v>1437.9841000000001</v>
      </c>
    </row>
    <row r="69" spans="1:42" ht="12.75">
      <c r="A69" s="2">
        <f t="shared" si="15"/>
        <v>62</v>
      </c>
      <c r="B69" s="24" t="s">
        <v>121</v>
      </c>
      <c r="C69" s="21" t="s">
        <v>243</v>
      </c>
      <c r="D69" s="5">
        <v>195.31</v>
      </c>
      <c r="E69" s="7">
        <v>18.7836</v>
      </c>
      <c r="F69" s="6">
        <f t="shared" si="5"/>
        <v>214.0936</v>
      </c>
      <c r="G69" s="5">
        <v>168.5356</v>
      </c>
      <c r="H69" s="7">
        <v>21.0708</v>
      </c>
      <c r="I69" s="6">
        <f t="shared" si="6"/>
        <v>189.60639999999998</v>
      </c>
      <c r="J69" s="73">
        <v>122.4</v>
      </c>
      <c r="K69" s="74">
        <v>17.0496</v>
      </c>
      <c r="L69" s="75">
        <f t="shared" si="7"/>
        <v>139.4496</v>
      </c>
      <c r="M69" s="73">
        <v>111.8</v>
      </c>
      <c r="N69" s="74">
        <v>18.6036</v>
      </c>
      <c r="O69" s="75">
        <f t="shared" si="8"/>
        <v>130.40359999999998</v>
      </c>
      <c r="P69" s="5">
        <v>57.99</v>
      </c>
      <c r="Q69" s="7">
        <v>18.3019</v>
      </c>
      <c r="R69" s="6">
        <f t="shared" si="9"/>
        <v>76.2919</v>
      </c>
      <c r="S69" s="5">
        <v>0</v>
      </c>
      <c r="T69" s="7">
        <v>16.0914</v>
      </c>
      <c r="U69" s="6">
        <f t="shared" si="10"/>
        <v>16.0914</v>
      </c>
      <c r="V69" s="5"/>
      <c r="W69" s="7"/>
      <c r="X69" s="6">
        <f t="shared" si="11"/>
        <v>0</v>
      </c>
      <c r="Y69" s="5"/>
      <c r="Z69" s="7"/>
      <c r="AA69" s="6">
        <f t="shared" si="12"/>
        <v>0</v>
      </c>
      <c r="AB69" s="5">
        <v>0</v>
      </c>
      <c r="AC69" s="7"/>
      <c r="AD69" s="6">
        <f t="shared" si="13"/>
        <v>0</v>
      </c>
      <c r="AE69" s="93"/>
      <c r="AF69" s="95"/>
      <c r="AG69" s="6">
        <f t="shared" si="14"/>
        <v>0</v>
      </c>
      <c r="AH69" s="93"/>
      <c r="AI69" s="95"/>
      <c r="AJ69" s="6">
        <f t="shared" si="0"/>
        <v>0</v>
      </c>
      <c r="AK69" s="93"/>
      <c r="AL69" s="95"/>
      <c r="AM69" s="26">
        <f t="shared" si="1"/>
        <v>0</v>
      </c>
      <c r="AN69" s="19">
        <f t="shared" si="16"/>
        <v>656.0355999999999</v>
      </c>
      <c r="AO69" s="20">
        <f t="shared" si="17"/>
        <v>109.90090000000001</v>
      </c>
      <c r="AP69" s="18">
        <f t="shared" si="18"/>
        <v>765.9365</v>
      </c>
    </row>
    <row r="70" spans="1:42" ht="12.75">
      <c r="A70" s="2">
        <f aca="true" t="shared" si="19" ref="A70:A129">A69+1</f>
        <v>63</v>
      </c>
      <c r="B70" s="24" t="s">
        <v>122</v>
      </c>
      <c r="C70" s="21" t="s">
        <v>243</v>
      </c>
      <c r="D70" s="5">
        <v>198.82</v>
      </c>
      <c r="E70" s="7">
        <v>19.8674</v>
      </c>
      <c r="F70" s="6">
        <f t="shared" si="5"/>
        <v>218.6874</v>
      </c>
      <c r="G70" s="5">
        <v>147.06</v>
      </c>
      <c r="H70" s="7">
        <v>18.1778</v>
      </c>
      <c r="I70" s="6">
        <f t="shared" si="6"/>
        <v>165.2378</v>
      </c>
      <c r="J70" s="73">
        <v>122.4</v>
      </c>
      <c r="K70" s="74">
        <v>17.562</v>
      </c>
      <c r="L70" s="75">
        <f t="shared" si="7"/>
        <v>139.96200000000002</v>
      </c>
      <c r="M70" s="73">
        <v>108.75</v>
      </c>
      <c r="N70" s="74">
        <v>19.8336</v>
      </c>
      <c r="O70" s="75">
        <f t="shared" si="8"/>
        <v>128.5836</v>
      </c>
      <c r="P70" s="5">
        <v>55.33</v>
      </c>
      <c r="Q70" s="7">
        <v>19.4358</v>
      </c>
      <c r="R70" s="6">
        <f t="shared" si="9"/>
        <v>74.7658</v>
      </c>
      <c r="S70" s="5">
        <v>0</v>
      </c>
      <c r="T70" s="7">
        <v>14.2206</v>
      </c>
      <c r="U70" s="6">
        <f t="shared" si="10"/>
        <v>14.2206</v>
      </c>
      <c r="V70" s="5"/>
      <c r="W70" s="7"/>
      <c r="X70" s="6">
        <f t="shared" si="11"/>
        <v>0</v>
      </c>
      <c r="Y70" s="5"/>
      <c r="Z70" s="7"/>
      <c r="AA70" s="6">
        <f t="shared" si="12"/>
        <v>0</v>
      </c>
      <c r="AB70" s="5">
        <v>0</v>
      </c>
      <c r="AC70" s="7"/>
      <c r="AD70" s="6">
        <f t="shared" si="13"/>
        <v>0</v>
      </c>
      <c r="AE70" s="93"/>
      <c r="AF70" s="95"/>
      <c r="AG70" s="6">
        <f t="shared" si="14"/>
        <v>0</v>
      </c>
      <c r="AH70" s="93"/>
      <c r="AI70" s="95"/>
      <c r="AJ70" s="6">
        <f t="shared" si="0"/>
        <v>0</v>
      </c>
      <c r="AK70" s="93"/>
      <c r="AL70" s="95"/>
      <c r="AM70" s="26">
        <f t="shared" si="1"/>
        <v>0</v>
      </c>
      <c r="AN70" s="19">
        <f aca="true" t="shared" si="20" ref="AN70:AN87">D70+G70+J70+M70+P70+S70+V70+Y70+AB70+AE70+AH70+AK70</f>
        <v>632.36</v>
      </c>
      <c r="AO70" s="20">
        <f aca="true" t="shared" si="21" ref="AO70:AO87">E70+H70+K70+N70+Q70+T70+W70+Z70+AC70+AF70+AI70+AL70</f>
        <v>109.09720000000002</v>
      </c>
      <c r="AP70" s="18">
        <f aca="true" t="shared" si="22" ref="AP70:AP102">F70+I70+L70+O70+R70+U70+X70+AA70+AD70+AG70+AJ70+AM70</f>
        <v>741.4572000000001</v>
      </c>
    </row>
    <row r="71" spans="1:42" ht="12.75">
      <c r="A71" s="2">
        <f t="shared" si="19"/>
        <v>64</v>
      </c>
      <c r="B71" s="24" t="s">
        <v>130</v>
      </c>
      <c r="C71" s="21" t="s">
        <v>243</v>
      </c>
      <c r="D71" s="5">
        <v>85.0922</v>
      </c>
      <c r="E71" s="7">
        <v>8.6238</v>
      </c>
      <c r="F71" s="6">
        <f t="shared" si="5"/>
        <v>93.71600000000001</v>
      </c>
      <c r="G71" s="5">
        <v>76.00580000000001</v>
      </c>
      <c r="H71" s="7">
        <v>9.4968</v>
      </c>
      <c r="I71" s="6">
        <f t="shared" si="6"/>
        <v>85.5026</v>
      </c>
      <c r="J71" s="73">
        <v>64.9238</v>
      </c>
      <c r="K71" s="74">
        <v>7.9758</v>
      </c>
      <c r="L71" s="75">
        <f t="shared" si="7"/>
        <v>72.89959999999999</v>
      </c>
      <c r="M71" s="73">
        <v>50.608799999999995</v>
      </c>
      <c r="N71" s="74">
        <v>9.0474</v>
      </c>
      <c r="O71" s="75">
        <f aca="true" t="shared" si="23" ref="O71:O78">SUM(M71:N71)</f>
        <v>59.6562</v>
      </c>
      <c r="P71" s="5">
        <v>28.2928</v>
      </c>
      <c r="Q71" s="7">
        <v>9.48</v>
      </c>
      <c r="R71" s="6">
        <f t="shared" si="9"/>
        <v>37.772800000000004</v>
      </c>
      <c r="S71" s="5">
        <v>0</v>
      </c>
      <c r="T71" s="7">
        <v>9.3258</v>
      </c>
      <c r="U71" s="6">
        <f t="shared" si="10"/>
        <v>9.3258</v>
      </c>
      <c r="V71" s="5"/>
      <c r="W71" s="7"/>
      <c r="X71" s="6">
        <f t="shared" si="11"/>
        <v>0</v>
      </c>
      <c r="Y71" s="5"/>
      <c r="Z71" s="7"/>
      <c r="AA71" s="6">
        <f t="shared" si="12"/>
        <v>0</v>
      </c>
      <c r="AB71" s="5">
        <v>0</v>
      </c>
      <c r="AC71" s="7"/>
      <c r="AD71" s="6">
        <f t="shared" si="13"/>
        <v>0</v>
      </c>
      <c r="AE71" s="93"/>
      <c r="AF71" s="95"/>
      <c r="AG71" s="6">
        <f t="shared" si="14"/>
        <v>0</v>
      </c>
      <c r="AH71" s="93"/>
      <c r="AI71" s="95"/>
      <c r="AJ71" s="6">
        <f t="shared" si="0"/>
        <v>0</v>
      </c>
      <c r="AK71" s="93"/>
      <c r="AL71" s="95"/>
      <c r="AM71" s="26">
        <f t="shared" si="1"/>
        <v>0</v>
      </c>
      <c r="AN71" s="19">
        <f t="shared" si="20"/>
        <v>304.9234</v>
      </c>
      <c r="AO71" s="20">
        <f aca="true" t="shared" si="24" ref="AO71:AO78">E71+H71+K71+N71+Q71+T71+W71+Z71+AC71+AF71+AI71+AL71</f>
        <v>53.949600000000004</v>
      </c>
      <c r="AP71" s="18">
        <f t="shared" si="22"/>
        <v>358.87300000000005</v>
      </c>
    </row>
    <row r="72" spans="1:42" ht="12.75">
      <c r="A72" s="2">
        <f t="shared" si="19"/>
        <v>65</v>
      </c>
      <c r="B72" s="24" t="s">
        <v>131</v>
      </c>
      <c r="C72" s="21" t="s">
        <v>243</v>
      </c>
      <c r="D72" s="5">
        <v>86.38000000000001</v>
      </c>
      <c r="E72" s="7">
        <v>10.8648</v>
      </c>
      <c r="F72" s="6">
        <f t="shared" si="5"/>
        <v>97.24480000000001</v>
      </c>
      <c r="G72" s="5">
        <v>71.35</v>
      </c>
      <c r="H72" s="7">
        <v>11.5362</v>
      </c>
      <c r="I72" s="6">
        <f t="shared" si="6"/>
        <v>82.88619999999999</v>
      </c>
      <c r="J72" s="73">
        <v>60.21</v>
      </c>
      <c r="K72" s="74">
        <v>10.8018</v>
      </c>
      <c r="L72" s="75">
        <f t="shared" si="7"/>
        <v>71.0118</v>
      </c>
      <c r="M72" s="73">
        <v>55.1</v>
      </c>
      <c r="N72" s="74">
        <v>11.88</v>
      </c>
      <c r="O72" s="75">
        <f t="shared" si="23"/>
        <v>66.98</v>
      </c>
      <c r="P72" s="5">
        <v>32.400000000000006</v>
      </c>
      <c r="Q72" s="7">
        <v>10.9794</v>
      </c>
      <c r="R72" s="6">
        <f t="shared" si="9"/>
        <v>43.379400000000004</v>
      </c>
      <c r="S72" s="5">
        <v>0</v>
      </c>
      <c r="T72" s="7">
        <v>11.3934</v>
      </c>
      <c r="U72" s="6">
        <f t="shared" si="10"/>
        <v>11.3934</v>
      </c>
      <c r="V72" s="5"/>
      <c r="W72" s="7"/>
      <c r="X72" s="6">
        <f t="shared" si="11"/>
        <v>0</v>
      </c>
      <c r="Y72" s="5"/>
      <c r="Z72" s="7"/>
      <c r="AA72" s="6">
        <f t="shared" si="12"/>
        <v>0</v>
      </c>
      <c r="AB72" s="5">
        <v>0</v>
      </c>
      <c r="AC72" s="7"/>
      <c r="AD72" s="6">
        <f t="shared" si="13"/>
        <v>0</v>
      </c>
      <c r="AE72" s="93"/>
      <c r="AF72" s="95"/>
      <c r="AG72" s="6">
        <f t="shared" si="14"/>
        <v>0</v>
      </c>
      <c r="AH72" s="93"/>
      <c r="AI72" s="95"/>
      <c r="AJ72" s="6">
        <f aca="true" t="shared" si="25" ref="AJ72:AJ137">SUM(AH72:AI72)</f>
        <v>0</v>
      </c>
      <c r="AK72" s="93"/>
      <c r="AL72" s="95"/>
      <c r="AM72" s="26">
        <f aca="true" t="shared" si="26" ref="AM72:AM137">AK72+AL72</f>
        <v>0</v>
      </c>
      <c r="AN72" s="19">
        <f t="shared" si="20"/>
        <v>305.44000000000005</v>
      </c>
      <c r="AO72" s="20">
        <f t="shared" si="24"/>
        <v>67.4556</v>
      </c>
      <c r="AP72" s="18">
        <f t="shared" si="22"/>
        <v>372.8956</v>
      </c>
    </row>
    <row r="73" spans="1:42" ht="12.75">
      <c r="A73" s="2">
        <f t="shared" si="19"/>
        <v>66</v>
      </c>
      <c r="B73" s="24" t="s">
        <v>132</v>
      </c>
      <c r="C73" s="21" t="s">
        <v>243</v>
      </c>
      <c r="D73" s="5">
        <v>81.48</v>
      </c>
      <c r="E73" s="7">
        <v>10.53</v>
      </c>
      <c r="F73" s="6">
        <f aca="true" t="shared" si="27" ref="F73:F138">SUM(D73:E73)</f>
        <v>92.01</v>
      </c>
      <c r="G73" s="5">
        <v>67.77</v>
      </c>
      <c r="H73" s="7">
        <v>9.7884</v>
      </c>
      <c r="I73" s="6">
        <f aca="true" t="shared" si="28" ref="I73:I138">SUM(G73:H73)</f>
        <v>77.55839999999999</v>
      </c>
      <c r="J73" s="73">
        <v>58.28</v>
      </c>
      <c r="K73" s="74">
        <v>8.9184</v>
      </c>
      <c r="L73" s="75">
        <f aca="true" t="shared" si="29" ref="L73:L138">SUM(J73:K73)</f>
        <v>67.1984</v>
      </c>
      <c r="M73" s="73">
        <v>52.4702</v>
      </c>
      <c r="N73" s="74">
        <v>10.6122</v>
      </c>
      <c r="O73" s="75">
        <f t="shared" si="23"/>
        <v>63.0824</v>
      </c>
      <c r="P73" s="5">
        <v>28.97</v>
      </c>
      <c r="Q73" s="7">
        <v>9.1307</v>
      </c>
      <c r="R73" s="6">
        <f aca="true" t="shared" si="30" ref="R73:R138">SUM(P73:Q73)</f>
        <v>38.100699999999996</v>
      </c>
      <c r="S73" s="5">
        <v>0</v>
      </c>
      <c r="T73" s="7">
        <v>8.7366</v>
      </c>
      <c r="U73" s="6">
        <f aca="true" t="shared" si="31" ref="U73:U138">SUM(S73:T73)</f>
        <v>8.7366</v>
      </c>
      <c r="V73" s="5"/>
      <c r="W73" s="7"/>
      <c r="X73" s="6">
        <f aca="true" t="shared" si="32" ref="X73:X138">SUM(V73:W73)</f>
        <v>0</v>
      </c>
      <c r="Y73" s="5"/>
      <c r="Z73" s="7"/>
      <c r="AA73" s="6">
        <f aca="true" t="shared" si="33" ref="AA73:AA138">SUM(Y73:Z73)</f>
        <v>0</v>
      </c>
      <c r="AB73" s="5">
        <v>0</v>
      </c>
      <c r="AC73" s="7"/>
      <c r="AD73" s="6">
        <f aca="true" t="shared" si="34" ref="AD73:AD138">SUM(AB73:AC73)</f>
        <v>0</v>
      </c>
      <c r="AE73" s="93"/>
      <c r="AF73" s="95"/>
      <c r="AG73" s="6">
        <f aca="true" t="shared" si="35" ref="AG73:AG138">SUM(AE73:AF73)</f>
        <v>0</v>
      </c>
      <c r="AH73" s="93"/>
      <c r="AI73" s="95"/>
      <c r="AJ73" s="6">
        <f t="shared" si="25"/>
        <v>0</v>
      </c>
      <c r="AK73" s="93"/>
      <c r="AL73" s="95"/>
      <c r="AM73" s="26">
        <f t="shared" si="26"/>
        <v>0</v>
      </c>
      <c r="AN73" s="19">
        <f t="shared" si="20"/>
        <v>288.9702</v>
      </c>
      <c r="AO73" s="20">
        <f t="shared" si="24"/>
        <v>57.71629999999999</v>
      </c>
      <c r="AP73" s="18">
        <f t="shared" si="22"/>
        <v>346.6865</v>
      </c>
    </row>
    <row r="74" spans="1:42" ht="12.75">
      <c r="A74" s="2">
        <f t="shared" si="19"/>
        <v>67</v>
      </c>
      <c r="B74" s="24" t="s">
        <v>133</v>
      </c>
      <c r="C74" s="21" t="s">
        <v>243</v>
      </c>
      <c r="D74" s="5">
        <v>64.9382</v>
      </c>
      <c r="E74" s="7">
        <v>14.7648</v>
      </c>
      <c r="F74" s="6">
        <f t="shared" si="27"/>
        <v>79.70299999999999</v>
      </c>
      <c r="G74" s="5">
        <v>29.157</v>
      </c>
      <c r="H74" s="7">
        <v>11.4408</v>
      </c>
      <c r="I74" s="6">
        <f t="shared" si="28"/>
        <v>40.5978</v>
      </c>
      <c r="J74" s="73">
        <v>38.5612</v>
      </c>
      <c r="K74" s="74">
        <v>15.4134</v>
      </c>
      <c r="L74" s="75">
        <f t="shared" si="29"/>
        <v>53.974599999999995</v>
      </c>
      <c r="M74" s="73">
        <v>48.6154</v>
      </c>
      <c r="N74" s="74">
        <v>17.1774</v>
      </c>
      <c r="O74" s="75">
        <f t="shared" si="23"/>
        <v>65.7928</v>
      </c>
      <c r="P74" s="5">
        <v>57.511</v>
      </c>
      <c r="Q74" s="7">
        <v>13.47</v>
      </c>
      <c r="R74" s="6">
        <f t="shared" si="30"/>
        <v>70.98100000000001</v>
      </c>
      <c r="S74" s="5">
        <v>0</v>
      </c>
      <c r="T74" s="7">
        <v>12.1913</v>
      </c>
      <c r="U74" s="6">
        <f t="shared" si="31"/>
        <v>12.1913</v>
      </c>
      <c r="V74" s="5"/>
      <c r="W74" s="7"/>
      <c r="X74" s="6">
        <f t="shared" si="32"/>
        <v>0</v>
      </c>
      <c r="Y74" s="5"/>
      <c r="Z74" s="7"/>
      <c r="AA74" s="6">
        <f t="shared" si="33"/>
        <v>0</v>
      </c>
      <c r="AB74" s="5">
        <v>0</v>
      </c>
      <c r="AC74" s="7"/>
      <c r="AD74" s="6">
        <f t="shared" si="34"/>
        <v>0</v>
      </c>
      <c r="AE74" s="93"/>
      <c r="AF74" s="95"/>
      <c r="AG74" s="6">
        <f t="shared" si="35"/>
        <v>0</v>
      </c>
      <c r="AH74" s="93"/>
      <c r="AI74" s="95"/>
      <c r="AJ74" s="6">
        <f t="shared" si="25"/>
        <v>0</v>
      </c>
      <c r="AK74" s="93"/>
      <c r="AL74" s="95"/>
      <c r="AM74" s="26">
        <f t="shared" si="26"/>
        <v>0</v>
      </c>
      <c r="AN74" s="19">
        <f t="shared" si="20"/>
        <v>238.78279999999998</v>
      </c>
      <c r="AO74" s="20">
        <f t="shared" si="24"/>
        <v>84.4577</v>
      </c>
      <c r="AP74" s="18">
        <f t="shared" si="22"/>
        <v>323.2405</v>
      </c>
    </row>
    <row r="75" spans="1:42" ht="12.75">
      <c r="A75" s="2">
        <f t="shared" si="19"/>
        <v>68</v>
      </c>
      <c r="B75" s="24" t="s">
        <v>129</v>
      </c>
      <c r="C75" s="21" t="s">
        <v>243</v>
      </c>
      <c r="D75" s="5">
        <v>121.70250000000004</v>
      </c>
      <c r="E75" s="7">
        <v>22.1694</v>
      </c>
      <c r="F75" s="6">
        <f t="shared" si="27"/>
        <v>143.87190000000004</v>
      </c>
      <c r="G75" s="5">
        <v>88.17749999999998</v>
      </c>
      <c r="H75" s="7">
        <v>24.4509</v>
      </c>
      <c r="I75" s="6">
        <f t="shared" si="28"/>
        <v>112.62839999999998</v>
      </c>
      <c r="J75" s="73">
        <v>77.89999999999999</v>
      </c>
      <c r="K75" s="74">
        <v>23.3661</v>
      </c>
      <c r="L75" s="75">
        <f t="shared" si="29"/>
        <v>101.2661</v>
      </c>
      <c r="M75" s="73">
        <v>116.421</v>
      </c>
      <c r="N75" s="74">
        <v>23.1699</v>
      </c>
      <c r="O75" s="75">
        <f t="shared" si="23"/>
        <v>139.5909</v>
      </c>
      <c r="P75" s="5">
        <v>43.968999999999994</v>
      </c>
      <c r="Q75" s="7">
        <v>20.9751</v>
      </c>
      <c r="R75" s="6">
        <f t="shared" si="30"/>
        <v>64.94409999999999</v>
      </c>
      <c r="S75" s="5">
        <v>0</v>
      </c>
      <c r="T75" s="7">
        <v>20.1289</v>
      </c>
      <c r="U75" s="6">
        <f t="shared" si="31"/>
        <v>20.1289</v>
      </c>
      <c r="V75" s="5"/>
      <c r="W75" s="7"/>
      <c r="X75" s="6">
        <f t="shared" si="32"/>
        <v>0</v>
      </c>
      <c r="Y75" s="5"/>
      <c r="Z75" s="7"/>
      <c r="AA75" s="6">
        <f t="shared" si="33"/>
        <v>0</v>
      </c>
      <c r="AB75" s="5">
        <v>0</v>
      </c>
      <c r="AC75" s="7"/>
      <c r="AD75" s="6">
        <f t="shared" si="34"/>
        <v>0</v>
      </c>
      <c r="AE75" s="93"/>
      <c r="AF75" s="95"/>
      <c r="AG75" s="6">
        <f t="shared" si="35"/>
        <v>0</v>
      </c>
      <c r="AH75" s="93"/>
      <c r="AI75" s="95"/>
      <c r="AJ75" s="6">
        <f t="shared" si="25"/>
        <v>0</v>
      </c>
      <c r="AK75" s="93"/>
      <c r="AL75" s="95"/>
      <c r="AM75" s="26">
        <f t="shared" si="26"/>
        <v>0</v>
      </c>
      <c r="AN75" s="19">
        <f t="shared" si="20"/>
        <v>448.17</v>
      </c>
      <c r="AO75" s="20">
        <f t="shared" si="24"/>
        <v>134.2603</v>
      </c>
      <c r="AP75" s="18">
        <f t="shared" si="22"/>
        <v>582.4303000000001</v>
      </c>
    </row>
    <row r="76" spans="1:42" ht="12.75">
      <c r="A76" s="2">
        <f t="shared" si="19"/>
        <v>69</v>
      </c>
      <c r="B76" s="24" t="s">
        <v>127</v>
      </c>
      <c r="C76" s="21" t="s">
        <v>243</v>
      </c>
      <c r="D76" s="5">
        <v>172.264</v>
      </c>
      <c r="E76" s="7">
        <v>25.9446</v>
      </c>
      <c r="F76" s="6">
        <f t="shared" si="27"/>
        <v>198.20860000000002</v>
      </c>
      <c r="G76" s="5">
        <v>98.0656</v>
      </c>
      <c r="H76" s="7">
        <v>25.8546</v>
      </c>
      <c r="I76" s="6">
        <f t="shared" si="28"/>
        <v>123.92020000000001</v>
      </c>
      <c r="J76" s="73">
        <v>108.62780000000001</v>
      </c>
      <c r="K76" s="74">
        <v>22.3428</v>
      </c>
      <c r="L76" s="75">
        <f t="shared" si="29"/>
        <v>130.97060000000002</v>
      </c>
      <c r="M76" s="73">
        <v>98.62819999999999</v>
      </c>
      <c r="N76" s="74">
        <v>25.611</v>
      </c>
      <c r="O76" s="75">
        <f t="shared" si="23"/>
        <v>124.2392</v>
      </c>
      <c r="P76" s="5">
        <v>74.43239999999999</v>
      </c>
      <c r="Q76" s="7">
        <v>24.0725</v>
      </c>
      <c r="R76" s="6">
        <f t="shared" si="30"/>
        <v>98.50489999999999</v>
      </c>
      <c r="S76" s="5">
        <v>0</v>
      </c>
      <c r="T76" s="7">
        <v>21.984</v>
      </c>
      <c r="U76" s="6">
        <f t="shared" si="31"/>
        <v>21.984</v>
      </c>
      <c r="V76" s="5"/>
      <c r="W76" s="7"/>
      <c r="X76" s="6">
        <f t="shared" si="32"/>
        <v>0</v>
      </c>
      <c r="Y76" s="5"/>
      <c r="Z76" s="7"/>
      <c r="AA76" s="6">
        <f t="shared" si="33"/>
        <v>0</v>
      </c>
      <c r="AB76" s="5">
        <v>0</v>
      </c>
      <c r="AC76" s="7"/>
      <c r="AD76" s="6">
        <f t="shared" si="34"/>
        <v>0</v>
      </c>
      <c r="AE76" s="93"/>
      <c r="AF76" s="95"/>
      <c r="AG76" s="6">
        <f t="shared" si="35"/>
        <v>0</v>
      </c>
      <c r="AH76" s="93"/>
      <c r="AI76" s="95"/>
      <c r="AJ76" s="6">
        <f t="shared" si="25"/>
        <v>0</v>
      </c>
      <c r="AK76" s="93"/>
      <c r="AL76" s="95"/>
      <c r="AM76" s="26">
        <f t="shared" si="26"/>
        <v>0</v>
      </c>
      <c r="AN76" s="19">
        <f t="shared" si="20"/>
        <v>552.018</v>
      </c>
      <c r="AO76" s="20">
        <f t="shared" si="24"/>
        <v>145.8095</v>
      </c>
      <c r="AP76" s="18">
        <f t="shared" si="22"/>
        <v>697.8275000000001</v>
      </c>
    </row>
    <row r="77" spans="1:42" ht="12.75">
      <c r="A77" s="2">
        <f t="shared" si="19"/>
        <v>70</v>
      </c>
      <c r="B77" s="24" t="s">
        <v>128</v>
      </c>
      <c r="C77" s="21" t="s">
        <v>243</v>
      </c>
      <c r="D77" s="5">
        <v>153.01999999999998</v>
      </c>
      <c r="E77" s="7">
        <v>19.7333</v>
      </c>
      <c r="F77" s="6">
        <f t="shared" si="27"/>
        <v>172.75329999999997</v>
      </c>
      <c r="G77" s="5">
        <v>125.61</v>
      </c>
      <c r="H77" s="7">
        <v>19.7861</v>
      </c>
      <c r="I77" s="6">
        <f t="shared" si="28"/>
        <v>145.3961</v>
      </c>
      <c r="J77" s="73">
        <v>103.43</v>
      </c>
      <c r="K77" s="74">
        <v>21.1439</v>
      </c>
      <c r="L77" s="75">
        <f t="shared" si="29"/>
        <v>124.57390000000001</v>
      </c>
      <c r="M77" s="73">
        <v>90.75</v>
      </c>
      <c r="N77" s="74">
        <v>21.1121</v>
      </c>
      <c r="O77" s="75">
        <f t="shared" si="23"/>
        <v>111.8621</v>
      </c>
      <c r="P77" s="5">
        <v>68.0625</v>
      </c>
      <c r="Q77" s="7">
        <v>19.9844</v>
      </c>
      <c r="R77" s="6">
        <f t="shared" si="30"/>
        <v>88.0469</v>
      </c>
      <c r="S77" s="5">
        <v>0</v>
      </c>
      <c r="T77" s="7">
        <v>14.6255</v>
      </c>
      <c r="U77" s="6">
        <f t="shared" si="31"/>
        <v>14.6255</v>
      </c>
      <c r="V77" s="5"/>
      <c r="W77" s="7"/>
      <c r="X77" s="6">
        <f t="shared" si="32"/>
        <v>0</v>
      </c>
      <c r="Y77" s="5"/>
      <c r="Z77" s="7"/>
      <c r="AA77" s="6">
        <f t="shared" si="33"/>
        <v>0</v>
      </c>
      <c r="AB77" s="5">
        <v>0</v>
      </c>
      <c r="AC77" s="7"/>
      <c r="AD77" s="6">
        <f t="shared" si="34"/>
        <v>0</v>
      </c>
      <c r="AE77" s="93"/>
      <c r="AF77" s="95"/>
      <c r="AG77" s="6">
        <f t="shared" si="35"/>
        <v>0</v>
      </c>
      <c r="AH77" s="93"/>
      <c r="AI77" s="95"/>
      <c r="AJ77" s="6">
        <f t="shared" si="25"/>
        <v>0</v>
      </c>
      <c r="AK77" s="93"/>
      <c r="AL77" s="95"/>
      <c r="AM77" s="26">
        <f t="shared" si="26"/>
        <v>0</v>
      </c>
      <c r="AN77" s="19">
        <f t="shared" si="20"/>
        <v>540.8725</v>
      </c>
      <c r="AO77" s="20">
        <f t="shared" si="24"/>
        <v>116.38530000000002</v>
      </c>
      <c r="AP77" s="18">
        <f t="shared" si="22"/>
        <v>657.2578</v>
      </c>
    </row>
    <row r="78" spans="1:42" ht="12.75">
      <c r="A78" s="2">
        <f t="shared" si="19"/>
        <v>71</v>
      </c>
      <c r="B78" s="24" t="s">
        <v>126</v>
      </c>
      <c r="C78" s="21" t="s">
        <v>243</v>
      </c>
      <c r="D78" s="5">
        <v>130.29059999999998</v>
      </c>
      <c r="E78" s="7">
        <v>27.4368</v>
      </c>
      <c r="F78" s="6">
        <f t="shared" si="27"/>
        <v>157.7274</v>
      </c>
      <c r="G78" s="5">
        <v>106.7816</v>
      </c>
      <c r="H78" s="7">
        <v>27.087</v>
      </c>
      <c r="I78" s="6">
        <f t="shared" si="28"/>
        <v>133.8686</v>
      </c>
      <c r="J78" s="73">
        <v>97.0562</v>
      </c>
      <c r="K78" s="74">
        <v>27.1824</v>
      </c>
      <c r="L78" s="75">
        <f t="shared" si="29"/>
        <v>124.2386</v>
      </c>
      <c r="M78" s="73">
        <v>83.4016</v>
      </c>
      <c r="N78" s="74">
        <v>25.4502</v>
      </c>
      <c r="O78" s="75">
        <f t="shared" si="23"/>
        <v>108.8518</v>
      </c>
      <c r="P78" s="5">
        <v>45.873599999999996</v>
      </c>
      <c r="Q78" s="7">
        <v>24.4955</v>
      </c>
      <c r="R78" s="6">
        <f t="shared" si="30"/>
        <v>70.3691</v>
      </c>
      <c r="S78" s="5">
        <v>0</v>
      </c>
      <c r="T78" s="7">
        <v>25.9176</v>
      </c>
      <c r="U78" s="6">
        <f t="shared" si="31"/>
        <v>25.9176</v>
      </c>
      <c r="V78" s="5"/>
      <c r="W78" s="7"/>
      <c r="X78" s="6">
        <f t="shared" si="32"/>
        <v>0</v>
      </c>
      <c r="Y78" s="5"/>
      <c r="Z78" s="7"/>
      <c r="AA78" s="6">
        <f t="shared" si="33"/>
        <v>0</v>
      </c>
      <c r="AB78" s="5">
        <v>0</v>
      </c>
      <c r="AC78" s="7"/>
      <c r="AD78" s="6">
        <f t="shared" si="34"/>
        <v>0</v>
      </c>
      <c r="AE78" s="93"/>
      <c r="AF78" s="95"/>
      <c r="AG78" s="6">
        <f t="shared" si="35"/>
        <v>0</v>
      </c>
      <c r="AH78" s="93"/>
      <c r="AI78" s="95"/>
      <c r="AJ78" s="6">
        <f t="shared" si="25"/>
        <v>0</v>
      </c>
      <c r="AK78" s="93"/>
      <c r="AL78" s="95"/>
      <c r="AM78" s="26">
        <f t="shared" si="26"/>
        <v>0</v>
      </c>
      <c r="AN78" s="19">
        <f t="shared" si="20"/>
        <v>463.4036</v>
      </c>
      <c r="AO78" s="20">
        <f t="shared" si="24"/>
        <v>157.56949999999998</v>
      </c>
      <c r="AP78" s="18">
        <f t="shared" si="22"/>
        <v>620.9731</v>
      </c>
    </row>
    <row r="79" spans="1:42" ht="12.75">
      <c r="A79" s="2">
        <f t="shared" si="19"/>
        <v>72</v>
      </c>
      <c r="B79" s="24" t="s">
        <v>138</v>
      </c>
      <c r="C79" s="21" t="s">
        <v>243</v>
      </c>
      <c r="D79" s="5">
        <v>146.95639999999997</v>
      </c>
      <c r="E79" s="7">
        <v>18.5819</v>
      </c>
      <c r="F79" s="6">
        <f t="shared" si="27"/>
        <v>165.53829999999996</v>
      </c>
      <c r="G79" s="5">
        <v>124.07</v>
      </c>
      <c r="H79" s="7">
        <v>20.4753</v>
      </c>
      <c r="I79" s="6">
        <f t="shared" si="28"/>
        <v>144.5453</v>
      </c>
      <c r="J79" s="73">
        <v>101.43</v>
      </c>
      <c r="K79" s="74">
        <v>13.183599999999998</v>
      </c>
      <c r="L79" s="75">
        <f t="shared" si="29"/>
        <v>114.6136</v>
      </c>
      <c r="M79" s="73">
        <v>95.3442</v>
      </c>
      <c r="N79" s="74">
        <v>20.7649</v>
      </c>
      <c r="O79" s="75">
        <f aca="true" t="shared" si="36" ref="O79:O138">SUM(M79:N79)</f>
        <v>116.1091</v>
      </c>
      <c r="P79" s="5">
        <v>117.8358</v>
      </c>
      <c r="Q79" s="7">
        <v>13.889700000000001</v>
      </c>
      <c r="R79" s="6">
        <f t="shared" si="30"/>
        <v>131.7255</v>
      </c>
      <c r="S79" s="5">
        <v>0</v>
      </c>
      <c r="T79" s="7">
        <v>10.8061</v>
      </c>
      <c r="U79" s="6">
        <f t="shared" si="31"/>
        <v>10.8061</v>
      </c>
      <c r="V79" s="5"/>
      <c r="W79" s="7"/>
      <c r="X79" s="6">
        <f t="shared" si="32"/>
        <v>0</v>
      </c>
      <c r="Y79" s="5"/>
      <c r="Z79" s="7"/>
      <c r="AA79" s="6">
        <f t="shared" si="33"/>
        <v>0</v>
      </c>
      <c r="AB79" s="5">
        <v>0</v>
      </c>
      <c r="AC79" s="7"/>
      <c r="AD79" s="6">
        <f t="shared" si="34"/>
        <v>0</v>
      </c>
      <c r="AE79" s="93"/>
      <c r="AF79" s="95"/>
      <c r="AG79" s="6">
        <f t="shared" si="35"/>
        <v>0</v>
      </c>
      <c r="AH79" s="93"/>
      <c r="AI79" s="95"/>
      <c r="AJ79" s="6">
        <f t="shared" si="25"/>
        <v>0</v>
      </c>
      <c r="AK79" s="93"/>
      <c r="AL79" s="95"/>
      <c r="AM79" s="26">
        <f t="shared" si="26"/>
        <v>0</v>
      </c>
      <c r="AN79" s="19">
        <f t="shared" si="20"/>
        <v>585.6364</v>
      </c>
      <c r="AO79" s="20">
        <f t="shared" si="21"/>
        <v>97.70150000000001</v>
      </c>
      <c r="AP79" s="18">
        <f t="shared" si="22"/>
        <v>683.3379</v>
      </c>
    </row>
    <row r="80" spans="1:42" ht="12.75">
      <c r="A80" s="2">
        <f t="shared" si="19"/>
        <v>73</v>
      </c>
      <c r="B80" s="24" t="s">
        <v>139</v>
      </c>
      <c r="C80" s="21" t="s">
        <v>243</v>
      </c>
      <c r="D80" s="5">
        <v>43.085986666666656</v>
      </c>
      <c r="E80" s="7">
        <v>13.4314</v>
      </c>
      <c r="F80" s="6">
        <f t="shared" si="27"/>
        <v>56.51738666666665</v>
      </c>
      <c r="G80" s="5">
        <v>48.58</v>
      </c>
      <c r="H80" s="7">
        <v>12.2056</v>
      </c>
      <c r="I80" s="6">
        <f t="shared" si="28"/>
        <v>60.7856</v>
      </c>
      <c r="J80" s="73">
        <v>47.86</v>
      </c>
      <c r="K80" s="74">
        <v>12.6334</v>
      </c>
      <c r="L80" s="75">
        <f t="shared" si="29"/>
        <v>60.4934</v>
      </c>
      <c r="M80" s="73">
        <v>47.86</v>
      </c>
      <c r="N80" s="74">
        <v>13.2976</v>
      </c>
      <c r="O80" s="75">
        <f t="shared" si="36"/>
        <v>61.1576</v>
      </c>
      <c r="P80" s="5">
        <v>47.86</v>
      </c>
      <c r="Q80" s="7">
        <v>9.8325</v>
      </c>
      <c r="R80" s="6">
        <f t="shared" si="30"/>
        <v>57.692499999999995</v>
      </c>
      <c r="S80" s="5">
        <v>0</v>
      </c>
      <c r="T80" s="7">
        <v>11.9248</v>
      </c>
      <c r="U80" s="6">
        <f t="shared" si="31"/>
        <v>11.9248</v>
      </c>
      <c r="V80" s="5"/>
      <c r="W80" s="7"/>
      <c r="X80" s="6">
        <f t="shared" si="32"/>
        <v>0</v>
      </c>
      <c r="Y80" s="5"/>
      <c r="Z80" s="7"/>
      <c r="AA80" s="6">
        <f t="shared" si="33"/>
        <v>0</v>
      </c>
      <c r="AB80" s="5">
        <v>0</v>
      </c>
      <c r="AC80" s="7"/>
      <c r="AD80" s="6">
        <f t="shared" si="34"/>
        <v>0</v>
      </c>
      <c r="AE80" s="93"/>
      <c r="AF80" s="95"/>
      <c r="AG80" s="6">
        <f t="shared" si="35"/>
        <v>0</v>
      </c>
      <c r="AH80" s="93"/>
      <c r="AI80" s="95"/>
      <c r="AJ80" s="6">
        <f t="shared" si="25"/>
        <v>0</v>
      </c>
      <c r="AK80" s="93"/>
      <c r="AL80" s="95"/>
      <c r="AM80" s="26">
        <f t="shared" si="26"/>
        <v>0</v>
      </c>
      <c r="AN80" s="19">
        <f t="shared" si="20"/>
        <v>235.24598666666668</v>
      </c>
      <c r="AO80" s="20">
        <f t="shared" si="21"/>
        <v>73.3253</v>
      </c>
      <c r="AP80" s="18">
        <f t="shared" si="22"/>
        <v>308.57128666666665</v>
      </c>
    </row>
    <row r="81" spans="1:42" ht="12.75">
      <c r="A81" s="2">
        <f t="shared" si="19"/>
        <v>74</v>
      </c>
      <c r="B81" s="24" t="s">
        <v>140</v>
      </c>
      <c r="C81" s="21" t="s">
        <v>243</v>
      </c>
      <c r="D81" s="5">
        <v>140.949848</v>
      </c>
      <c r="E81" s="7">
        <v>26.3324</v>
      </c>
      <c r="F81" s="6">
        <f t="shared" si="27"/>
        <v>167.282248</v>
      </c>
      <c r="G81" s="5">
        <v>126.32</v>
      </c>
      <c r="H81" s="7">
        <v>26.694100000000002</v>
      </c>
      <c r="I81" s="6">
        <f t="shared" si="28"/>
        <v>153.01409999999998</v>
      </c>
      <c r="J81" s="73">
        <v>98.77252</v>
      </c>
      <c r="K81" s="74">
        <v>23.2347</v>
      </c>
      <c r="L81" s="75">
        <f t="shared" si="29"/>
        <v>122.00722</v>
      </c>
      <c r="M81" s="73">
        <v>85.821942</v>
      </c>
      <c r="N81" s="74">
        <v>25.095299999999998</v>
      </c>
      <c r="O81" s="75">
        <f t="shared" si="36"/>
        <v>110.917242</v>
      </c>
      <c r="P81" s="5">
        <v>57.9549</v>
      </c>
      <c r="Q81" s="7">
        <v>22.8023</v>
      </c>
      <c r="R81" s="6">
        <f t="shared" si="30"/>
        <v>80.7572</v>
      </c>
      <c r="S81" s="5">
        <v>0</v>
      </c>
      <c r="T81" s="7">
        <v>22.608999999999998</v>
      </c>
      <c r="U81" s="6">
        <f t="shared" si="31"/>
        <v>22.608999999999998</v>
      </c>
      <c r="V81" s="5"/>
      <c r="W81" s="7"/>
      <c r="X81" s="6">
        <f t="shared" si="32"/>
        <v>0</v>
      </c>
      <c r="Y81" s="5"/>
      <c r="Z81" s="7"/>
      <c r="AA81" s="6">
        <f t="shared" si="33"/>
        <v>0</v>
      </c>
      <c r="AB81" s="5">
        <v>0</v>
      </c>
      <c r="AC81" s="7"/>
      <c r="AD81" s="6">
        <f t="shared" si="34"/>
        <v>0</v>
      </c>
      <c r="AE81" s="93"/>
      <c r="AF81" s="95"/>
      <c r="AG81" s="6">
        <f t="shared" si="35"/>
        <v>0</v>
      </c>
      <c r="AH81" s="93"/>
      <c r="AI81" s="95"/>
      <c r="AJ81" s="6">
        <f t="shared" si="25"/>
        <v>0</v>
      </c>
      <c r="AK81" s="93"/>
      <c r="AL81" s="95"/>
      <c r="AM81" s="26">
        <f t="shared" si="26"/>
        <v>0</v>
      </c>
      <c r="AN81" s="19">
        <f t="shared" si="20"/>
        <v>509.81921000000006</v>
      </c>
      <c r="AO81" s="20">
        <f t="shared" si="21"/>
        <v>146.7678</v>
      </c>
      <c r="AP81" s="18">
        <f t="shared" si="22"/>
        <v>656.5870100000001</v>
      </c>
    </row>
    <row r="82" spans="1:42" ht="12.75">
      <c r="A82" s="2">
        <f t="shared" si="19"/>
        <v>75</v>
      </c>
      <c r="B82" s="24" t="s">
        <v>236</v>
      </c>
      <c r="C82" s="21" t="s">
        <v>243</v>
      </c>
      <c r="D82" s="5">
        <v>98.14</v>
      </c>
      <c r="E82" s="7">
        <v>25.4718</v>
      </c>
      <c r="F82" s="6">
        <f t="shared" si="27"/>
        <v>123.6118</v>
      </c>
      <c r="G82" s="5">
        <v>84.33</v>
      </c>
      <c r="H82" s="7">
        <v>23.607</v>
      </c>
      <c r="I82" s="6">
        <f t="shared" si="28"/>
        <v>107.937</v>
      </c>
      <c r="J82" s="73">
        <v>74.21039999999999</v>
      </c>
      <c r="K82" s="74">
        <v>34.5495</v>
      </c>
      <c r="L82" s="75">
        <f t="shared" si="29"/>
        <v>108.75989999999999</v>
      </c>
      <c r="M82" s="73">
        <v>71.52960000000002</v>
      </c>
      <c r="N82" s="74">
        <v>36.0345</v>
      </c>
      <c r="O82" s="75">
        <f t="shared" si="36"/>
        <v>107.56410000000002</v>
      </c>
      <c r="P82" s="5">
        <v>39.33999999999999</v>
      </c>
      <c r="Q82" s="7">
        <v>22.6116</v>
      </c>
      <c r="R82" s="6">
        <f t="shared" si="30"/>
        <v>61.951599999999985</v>
      </c>
      <c r="S82" s="5">
        <v>0</v>
      </c>
      <c r="T82" s="7">
        <v>22.857</v>
      </c>
      <c r="U82" s="6">
        <f t="shared" si="31"/>
        <v>22.857</v>
      </c>
      <c r="V82" s="5"/>
      <c r="W82" s="7"/>
      <c r="X82" s="6">
        <f t="shared" si="32"/>
        <v>0</v>
      </c>
      <c r="Y82" s="5"/>
      <c r="Z82" s="7"/>
      <c r="AA82" s="6">
        <f t="shared" si="33"/>
        <v>0</v>
      </c>
      <c r="AB82" s="5">
        <v>0</v>
      </c>
      <c r="AC82" s="7"/>
      <c r="AD82" s="6">
        <f t="shared" si="34"/>
        <v>0</v>
      </c>
      <c r="AE82" s="93"/>
      <c r="AF82" s="95"/>
      <c r="AG82" s="6">
        <f t="shared" si="35"/>
        <v>0</v>
      </c>
      <c r="AH82" s="93"/>
      <c r="AI82" s="95"/>
      <c r="AJ82" s="6">
        <f t="shared" si="25"/>
        <v>0</v>
      </c>
      <c r="AK82" s="93"/>
      <c r="AL82" s="95"/>
      <c r="AM82" s="26">
        <f t="shared" si="26"/>
        <v>0</v>
      </c>
      <c r="AN82" s="19">
        <f t="shared" si="20"/>
        <v>367.54999999999995</v>
      </c>
      <c r="AO82" s="20">
        <f t="shared" si="21"/>
        <v>165.1314</v>
      </c>
      <c r="AP82" s="18">
        <f t="shared" si="22"/>
        <v>532.6813999999999</v>
      </c>
    </row>
    <row r="83" spans="1:42" ht="25.5">
      <c r="A83" s="2">
        <f t="shared" si="19"/>
        <v>76</v>
      </c>
      <c r="B83" s="24" t="s">
        <v>220</v>
      </c>
      <c r="C83" s="21" t="s">
        <v>243</v>
      </c>
      <c r="D83" s="5">
        <v>120.9622</v>
      </c>
      <c r="E83" s="7">
        <v>23.4747</v>
      </c>
      <c r="F83" s="6">
        <f t="shared" si="27"/>
        <v>144.43689999999998</v>
      </c>
      <c r="G83" s="5">
        <v>110.79440000000001</v>
      </c>
      <c r="H83" s="7">
        <v>4.6701</v>
      </c>
      <c r="I83" s="6">
        <f t="shared" si="28"/>
        <v>115.46450000000002</v>
      </c>
      <c r="J83" s="73">
        <v>98.04</v>
      </c>
      <c r="K83" s="74">
        <v>13.2816</v>
      </c>
      <c r="L83" s="75">
        <f t="shared" si="29"/>
        <v>111.3216</v>
      </c>
      <c r="M83" s="73">
        <v>90.9676</v>
      </c>
      <c r="N83" s="74">
        <v>13.9819</v>
      </c>
      <c r="O83" s="75">
        <f t="shared" si="36"/>
        <v>104.9495</v>
      </c>
      <c r="P83" s="5">
        <v>68.2324</v>
      </c>
      <c r="Q83" s="7">
        <v>13.0464</v>
      </c>
      <c r="R83" s="6">
        <f t="shared" si="30"/>
        <v>81.2788</v>
      </c>
      <c r="S83" s="5">
        <v>0</v>
      </c>
      <c r="T83" s="7">
        <v>12.1404</v>
      </c>
      <c r="U83" s="6">
        <f t="shared" si="31"/>
        <v>12.1404</v>
      </c>
      <c r="V83" s="5"/>
      <c r="W83" s="7"/>
      <c r="X83" s="6">
        <f t="shared" si="32"/>
        <v>0</v>
      </c>
      <c r="Y83" s="5"/>
      <c r="Z83" s="7"/>
      <c r="AA83" s="6">
        <f t="shared" si="33"/>
        <v>0</v>
      </c>
      <c r="AB83" s="5">
        <v>0</v>
      </c>
      <c r="AC83" s="7"/>
      <c r="AD83" s="6">
        <f t="shared" si="34"/>
        <v>0</v>
      </c>
      <c r="AE83" s="93"/>
      <c r="AF83" s="95"/>
      <c r="AG83" s="6">
        <f t="shared" si="35"/>
        <v>0</v>
      </c>
      <c r="AH83" s="93"/>
      <c r="AI83" s="95"/>
      <c r="AJ83" s="6">
        <f t="shared" si="25"/>
        <v>0</v>
      </c>
      <c r="AK83" s="93"/>
      <c r="AL83" s="95"/>
      <c r="AM83" s="26">
        <f t="shared" si="26"/>
        <v>0</v>
      </c>
      <c r="AN83" s="19">
        <f t="shared" si="20"/>
        <v>488.9966</v>
      </c>
      <c r="AO83" s="20">
        <f t="shared" si="21"/>
        <v>80.5951</v>
      </c>
      <c r="AP83" s="18">
        <f t="shared" si="22"/>
        <v>569.5917</v>
      </c>
    </row>
    <row r="84" spans="1:42" ht="12.75">
      <c r="A84" s="2">
        <f t="shared" si="19"/>
        <v>77</v>
      </c>
      <c r="B84" s="24" t="s">
        <v>154</v>
      </c>
      <c r="C84" s="21" t="s">
        <v>243</v>
      </c>
      <c r="D84" s="5">
        <v>85.596</v>
      </c>
      <c r="E84" s="7">
        <v>11.8952</v>
      </c>
      <c r="F84" s="6">
        <f t="shared" si="27"/>
        <v>97.4912</v>
      </c>
      <c r="G84" s="5">
        <v>58.903999999999996</v>
      </c>
      <c r="H84" s="7">
        <v>13.8144</v>
      </c>
      <c r="I84" s="6">
        <f t="shared" si="28"/>
        <v>72.7184</v>
      </c>
      <c r="J84" s="73">
        <v>54.51759999999999</v>
      </c>
      <c r="K84" s="74">
        <v>12.2658</v>
      </c>
      <c r="L84" s="75">
        <f t="shared" si="29"/>
        <v>66.78339999999999</v>
      </c>
      <c r="M84" s="73">
        <v>58.54240000000001</v>
      </c>
      <c r="N84" s="74">
        <v>13.875</v>
      </c>
      <c r="O84" s="75">
        <f t="shared" si="36"/>
        <v>72.41740000000001</v>
      </c>
      <c r="P84" s="5">
        <v>43.31</v>
      </c>
      <c r="Q84" s="7">
        <v>13.308</v>
      </c>
      <c r="R84" s="6">
        <f t="shared" si="30"/>
        <v>56.618</v>
      </c>
      <c r="S84" s="5">
        <v>0</v>
      </c>
      <c r="T84" s="7">
        <v>12.075</v>
      </c>
      <c r="U84" s="6">
        <f t="shared" si="31"/>
        <v>12.075</v>
      </c>
      <c r="V84" s="5"/>
      <c r="W84" s="7"/>
      <c r="X84" s="6">
        <f t="shared" si="32"/>
        <v>0</v>
      </c>
      <c r="Y84" s="5"/>
      <c r="Z84" s="7"/>
      <c r="AA84" s="6">
        <f t="shared" si="33"/>
        <v>0</v>
      </c>
      <c r="AB84" s="5">
        <v>0</v>
      </c>
      <c r="AC84" s="7"/>
      <c r="AD84" s="6">
        <f t="shared" si="34"/>
        <v>0</v>
      </c>
      <c r="AE84" s="93"/>
      <c r="AF84" s="95"/>
      <c r="AG84" s="6">
        <f t="shared" si="35"/>
        <v>0</v>
      </c>
      <c r="AH84" s="93"/>
      <c r="AI84" s="95"/>
      <c r="AJ84" s="6">
        <f t="shared" si="25"/>
        <v>0</v>
      </c>
      <c r="AK84" s="93"/>
      <c r="AL84" s="95"/>
      <c r="AM84" s="26">
        <f t="shared" si="26"/>
        <v>0</v>
      </c>
      <c r="AN84" s="19">
        <f t="shared" si="20"/>
        <v>300.87</v>
      </c>
      <c r="AO84" s="20">
        <f t="shared" si="21"/>
        <v>77.2334</v>
      </c>
      <c r="AP84" s="18">
        <f t="shared" si="22"/>
        <v>378.10339999999997</v>
      </c>
    </row>
    <row r="85" spans="1:42" ht="12.75">
      <c r="A85" s="2">
        <f t="shared" si="19"/>
        <v>78</v>
      </c>
      <c r="B85" s="24" t="s">
        <v>155</v>
      </c>
      <c r="C85" s="21" t="s">
        <v>243</v>
      </c>
      <c r="D85" s="5">
        <v>391.2534</v>
      </c>
      <c r="E85" s="7">
        <v>61.2372</v>
      </c>
      <c r="F85" s="6">
        <f t="shared" si="27"/>
        <v>452.4906</v>
      </c>
      <c r="G85" s="5">
        <v>307.3</v>
      </c>
      <c r="H85" s="7">
        <v>58.702799999999996</v>
      </c>
      <c r="I85" s="6">
        <f t="shared" si="28"/>
        <v>366.0028</v>
      </c>
      <c r="J85" s="73">
        <v>270.42400000000004</v>
      </c>
      <c r="K85" s="74">
        <v>54.9336</v>
      </c>
      <c r="L85" s="75">
        <f t="shared" si="29"/>
        <v>325.35760000000005</v>
      </c>
      <c r="M85" s="73">
        <v>255.6458</v>
      </c>
      <c r="N85" s="74">
        <v>93.7628</v>
      </c>
      <c r="O85" s="75">
        <f t="shared" si="36"/>
        <v>349.4086</v>
      </c>
      <c r="P85" s="5">
        <v>299.5802</v>
      </c>
      <c r="Q85" s="7">
        <v>20.4427</v>
      </c>
      <c r="R85" s="6">
        <f t="shared" si="30"/>
        <v>320.0229</v>
      </c>
      <c r="S85" s="5">
        <v>0</v>
      </c>
      <c r="T85" s="7">
        <v>54.444</v>
      </c>
      <c r="U85" s="6">
        <f t="shared" si="31"/>
        <v>54.444</v>
      </c>
      <c r="V85" s="5"/>
      <c r="W85" s="7"/>
      <c r="X85" s="6">
        <f t="shared" si="32"/>
        <v>0</v>
      </c>
      <c r="Y85" s="5"/>
      <c r="Z85" s="7"/>
      <c r="AA85" s="6">
        <f t="shared" si="33"/>
        <v>0</v>
      </c>
      <c r="AB85" s="5">
        <v>0</v>
      </c>
      <c r="AC85" s="7"/>
      <c r="AD85" s="6">
        <f t="shared" si="34"/>
        <v>0</v>
      </c>
      <c r="AE85" s="93"/>
      <c r="AF85" s="95"/>
      <c r="AG85" s="6">
        <f t="shared" si="35"/>
        <v>0</v>
      </c>
      <c r="AH85" s="93"/>
      <c r="AI85" s="95"/>
      <c r="AJ85" s="6">
        <f t="shared" si="25"/>
        <v>0</v>
      </c>
      <c r="AK85" s="93"/>
      <c r="AL85" s="95"/>
      <c r="AM85" s="26">
        <f t="shared" si="26"/>
        <v>0</v>
      </c>
      <c r="AN85" s="19">
        <f t="shared" si="20"/>
        <v>1524.2033999999999</v>
      </c>
      <c r="AO85" s="20">
        <f t="shared" si="21"/>
        <v>343.5231</v>
      </c>
      <c r="AP85" s="18">
        <f t="shared" si="22"/>
        <v>1867.7265</v>
      </c>
    </row>
    <row r="86" spans="1:42" ht="12.75">
      <c r="A86" s="2">
        <f t="shared" si="19"/>
        <v>79</v>
      </c>
      <c r="B86" s="24" t="s">
        <v>156</v>
      </c>
      <c r="C86" s="65"/>
      <c r="D86" s="10">
        <v>164.87689999999998</v>
      </c>
      <c r="E86" s="10">
        <v>37.8678</v>
      </c>
      <c r="F86" s="6">
        <f t="shared" si="27"/>
        <v>202.74469999999997</v>
      </c>
      <c r="G86" s="10">
        <v>164.87689999999998</v>
      </c>
      <c r="H86" s="10">
        <v>33.9894</v>
      </c>
      <c r="I86" s="6">
        <f t="shared" si="28"/>
        <v>198.86629999999997</v>
      </c>
      <c r="J86" s="79">
        <v>164.87689999999998</v>
      </c>
      <c r="K86" s="79">
        <v>37.998599999999996</v>
      </c>
      <c r="L86" s="75">
        <f t="shared" si="29"/>
        <v>202.8755</v>
      </c>
      <c r="M86" s="64">
        <f>93.9733+70.9036</f>
        <v>164.87689999999998</v>
      </c>
      <c r="N86" s="76">
        <v>36.380399999999995</v>
      </c>
      <c r="O86" s="75">
        <f t="shared" si="36"/>
        <v>201.2573</v>
      </c>
      <c r="P86" s="64">
        <v>17.2037</v>
      </c>
      <c r="Q86" s="67">
        <v>35.822</v>
      </c>
      <c r="R86" s="6">
        <f t="shared" si="30"/>
        <v>53.0257</v>
      </c>
      <c r="S86" s="71">
        <v>0</v>
      </c>
      <c r="T86" s="71">
        <v>34.6308</v>
      </c>
      <c r="U86" s="6">
        <f t="shared" si="31"/>
        <v>34.6308</v>
      </c>
      <c r="V86" s="71"/>
      <c r="W86" s="71"/>
      <c r="X86" s="6">
        <f t="shared" si="32"/>
        <v>0</v>
      </c>
      <c r="Y86" s="5"/>
      <c r="Z86" s="7"/>
      <c r="AA86" s="6">
        <f t="shared" si="33"/>
        <v>0</v>
      </c>
      <c r="AB86" s="5">
        <v>0</v>
      </c>
      <c r="AC86" s="7"/>
      <c r="AD86" s="6">
        <f t="shared" si="34"/>
        <v>0</v>
      </c>
      <c r="AE86" s="98"/>
      <c r="AF86" s="94"/>
      <c r="AG86" s="6">
        <f t="shared" si="35"/>
        <v>0</v>
      </c>
      <c r="AH86" s="98"/>
      <c r="AI86" s="94"/>
      <c r="AJ86" s="6">
        <f t="shared" si="25"/>
        <v>0</v>
      </c>
      <c r="AK86" s="98"/>
      <c r="AL86" s="94"/>
      <c r="AM86" s="26">
        <f t="shared" si="26"/>
        <v>0</v>
      </c>
      <c r="AN86" s="19">
        <f t="shared" si="20"/>
        <v>676.7112999999999</v>
      </c>
      <c r="AO86" s="20">
        <f t="shared" si="21"/>
        <v>216.689</v>
      </c>
      <c r="AP86" s="18">
        <f t="shared" si="22"/>
        <v>893.4003</v>
      </c>
    </row>
    <row r="87" spans="1:42" ht="12.75">
      <c r="A87" s="2">
        <f t="shared" si="19"/>
        <v>80</v>
      </c>
      <c r="B87" s="24" t="s">
        <v>157</v>
      </c>
      <c r="C87" s="21" t="s">
        <v>243</v>
      </c>
      <c r="D87" s="5">
        <v>124.30913</v>
      </c>
      <c r="E87" s="7">
        <v>18.9097</v>
      </c>
      <c r="F87" s="6">
        <f t="shared" si="27"/>
        <v>143.21883</v>
      </c>
      <c r="G87" s="5">
        <v>100.88</v>
      </c>
      <c r="H87" s="7">
        <v>18.2008</v>
      </c>
      <c r="I87" s="6">
        <f t="shared" si="28"/>
        <v>119.0808</v>
      </c>
      <c r="J87" s="73">
        <v>91.1794</v>
      </c>
      <c r="K87" s="74">
        <v>16.2743</v>
      </c>
      <c r="L87" s="75">
        <f t="shared" si="29"/>
        <v>107.4537</v>
      </c>
      <c r="M87" s="73">
        <v>82.010122</v>
      </c>
      <c r="N87" s="74">
        <v>17.7794</v>
      </c>
      <c r="O87" s="75">
        <f t="shared" si="36"/>
        <v>99.78952199999999</v>
      </c>
      <c r="P87" s="5">
        <v>53.984428</v>
      </c>
      <c r="Q87" s="7">
        <v>15.9065</v>
      </c>
      <c r="R87" s="6">
        <f t="shared" si="30"/>
        <v>69.890928</v>
      </c>
      <c r="S87" s="5">
        <v>0</v>
      </c>
      <c r="T87" s="7">
        <v>15.2847</v>
      </c>
      <c r="U87" s="6">
        <f t="shared" si="31"/>
        <v>15.2847</v>
      </c>
      <c r="V87" s="5"/>
      <c r="W87" s="7"/>
      <c r="X87" s="6">
        <f t="shared" si="32"/>
        <v>0</v>
      </c>
      <c r="Y87" s="5"/>
      <c r="Z87" s="7"/>
      <c r="AA87" s="6">
        <f t="shared" si="33"/>
        <v>0</v>
      </c>
      <c r="AB87" s="5">
        <v>0</v>
      </c>
      <c r="AC87" s="7"/>
      <c r="AD87" s="6">
        <f t="shared" si="34"/>
        <v>0</v>
      </c>
      <c r="AE87" s="93"/>
      <c r="AF87" s="95"/>
      <c r="AG87" s="6">
        <f t="shared" si="35"/>
        <v>0</v>
      </c>
      <c r="AH87" s="93"/>
      <c r="AI87" s="95"/>
      <c r="AJ87" s="6">
        <f t="shared" si="25"/>
        <v>0</v>
      </c>
      <c r="AK87" s="93"/>
      <c r="AL87" s="95"/>
      <c r="AM87" s="26">
        <f t="shared" si="26"/>
        <v>0</v>
      </c>
      <c r="AN87" s="19">
        <f t="shared" si="20"/>
        <v>452.36307999999997</v>
      </c>
      <c r="AO87" s="20">
        <f t="shared" si="21"/>
        <v>102.35539999999999</v>
      </c>
      <c r="AP87" s="18">
        <f t="shared" si="22"/>
        <v>554.71848</v>
      </c>
    </row>
    <row r="88" spans="1:42" ht="12.75">
      <c r="A88" s="2">
        <f t="shared" si="19"/>
        <v>81</v>
      </c>
      <c r="B88" s="24" t="s">
        <v>264</v>
      </c>
      <c r="C88" s="21"/>
      <c r="D88" s="5">
        <v>198.15666666666664</v>
      </c>
      <c r="E88" s="7">
        <v>24.3576</v>
      </c>
      <c r="F88" s="6">
        <f t="shared" si="27"/>
        <v>222.51426666666663</v>
      </c>
      <c r="G88" s="5">
        <v>141.36319999999998</v>
      </c>
      <c r="H88" s="7">
        <v>23.5974</v>
      </c>
      <c r="I88" s="6">
        <f t="shared" si="28"/>
        <v>164.96059999999997</v>
      </c>
      <c r="J88" s="73">
        <v>112.97680000000003</v>
      </c>
      <c r="K88" s="74">
        <v>22.1166</v>
      </c>
      <c r="L88" s="75">
        <f t="shared" si="29"/>
        <v>135.09340000000003</v>
      </c>
      <c r="M88" s="73">
        <v>110.1588</v>
      </c>
      <c r="N88" s="74">
        <v>24.8741</v>
      </c>
      <c r="O88" s="75">
        <f t="shared" si="36"/>
        <v>135.03289999999998</v>
      </c>
      <c r="P88" s="5">
        <v>81.55</v>
      </c>
      <c r="Q88" s="7">
        <v>24.0269</v>
      </c>
      <c r="R88" s="6">
        <f t="shared" si="30"/>
        <v>105.5769</v>
      </c>
      <c r="S88" s="5">
        <v>0</v>
      </c>
      <c r="T88" s="7">
        <v>25.1784</v>
      </c>
      <c r="U88" s="6">
        <f t="shared" si="31"/>
        <v>25.1784</v>
      </c>
      <c r="V88" s="5"/>
      <c r="W88" s="7"/>
      <c r="X88" s="6">
        <f t="shared" si="32"/>
        <v>0</v>
      </c>
      <c r="Y88" s="5"/>
      <c r="Z88" s="7"/>
      <c r="AA88" s="6">
        <f t="shared" si="33"/>
        <v>0</v>
      </c>
      <c r="AB88" s="5">
        <v>0</v>
      </c>
      <c r="AC88" s="7"/>
      <c r="AD88" s="6">
        <f t="shared" si="34"/>
        <v>0</v>
      </c>
      <c r="AE88" s="93"/>
      <c r="AF88" s="95"/>
      <c r="AG88" s="6">
        <f t="shared" si="35"/>
        <v>0</v>
      </c>
      <c r="AH88" s="93"/>
      <c r="AI88" s="95"/>
      <c r="AJ88" s="6">
        <f t="shared" si="25"/>
        <v>0</v>
      </c>
      <c r="AK88" s="93"/>
      <c r="AL88" s="95"/>
      <c r="AM88" s="26">
        <f t="shared" si="26"/>
        <v>0</v>
      </c>
      <c r="AN88" s="19">
        <f aca="true" t="shared" si="37" ref="AN88:AP90">D88+G88+J88+M88+P88+S88+V88+Y88+AB88+AE88+AH88+AK88</f>
        <v>644.2054666666667</v>
      </c>
      <c r="AO88" s="20">
        <f t="shared" si="37"/>
        <v>144.15099999999998</v>
      </c>
      <c r="AP88" s="18">
        <f t="shared" si="37"/>
        <v>788.3564666666666</v>
      </c>
    </row>
    <row r="89" spans="1:42" ht="12.75">
      <c r="A89" s="2">
        <f t="shared" si="19"/>
        <v>82</v>
      </c>
      <c r="B89" s="24" t="s">
        <v>158</v>
      </c>
      <c r="C89" s="21" t="s">
        <v>243</v>
      </c>
      <c r="D89" s="5">
        <v>106.2462</v>
      </c>
      <c r="E89" s="7">
        <v>22.5072</v>
      </c>
      <c r="F89" s="6">
        <f t="shared" si="27"/>
        <v>128.7534</v>
      </c>
      <c r="G89" s="5">
        <v>93.2136</v>
      </c>
      <c r="H89" s="7">
        <v>24.0654</v>
      </c>
      <c r="I89" s="6">
        <f t="shared" si="28"/>
        <v>117.279</v>
      </c>
      <c r="J89" s="73">
        <v>79.16239999999999</v>
      </c>
      <c r="K89" s="74">
        <v>19.9026</v>
      </c>
      <c r="L89" s="75">
        <f t="shared" si="29"/>
        <v>99.065</v>
      </c>
      <c r="M89" s="73">
        <v>74.99919999999999</v>
      </c>
      <c r="N89" s="74">
        <v>22.1976</v>
      </c>
      <c r="O89" s="75">
        <f t="shared" si="36"/>
        <v>97.1968</v>
      </c>
      <c r="P89" s="5">
        <v>47.0548</v>
      </c>
      <c r="Q89" s="7">
        <v>20.4486</v>
      </c>
      <c r="R89" s="6">
        <f t="shared" si="30"/>
        <v>67.5034</v>
      </c>
      <c r="S89" s="5">
        <v>0</v>
      </c>
      <c r="T89" s="7">
        <v>21.0294</v>
      </c>
      <c r="U89" s="6">
        <f t="shared" si="31"/>
        <v>21.0294</v>
      </c>
      <c r="V89" s="5"/>
      <c r="W89" s="7"/>
      <c r="X89" s="6">
        <f t="shared" si="32"/>
        <v>0</v>
      </c>
      <c r="Y89" s="5"/>
      <c r="Z89" s="7"/>
      <c r="AA89" s="6">
        <f t="shared" si="33"/>
        <v>0</v>
      </c>
      <c r="AB89" s="5">
        <v>0</v>
      </c>
      <c r="AC89" s="7"/>
      <c r="AD89" s="6">
        <f t="shared" si="34"/>
        <v>0</v>
      </c>
      <c r="AE89" s="93"/>
      <c r="AF89" s="95"/>
      <c r="AG89" s="6">
        <f t="shared" si="35"/>
        <v>0</v>
      </c>
      <c r="AH89" s="93"/>
      <c r="AI89" s="95"/>
      <c r="AJ89" s="6">
        <f t="shared" si="25"/>
        <v>0</v>
      </c>
      <c r="AK89" s="93"/>
      <c r="AL89" s="95"/>
      <c r="AM89" s="26">
        <f t="shared" si="26"/>
        <v>0</v>
      </c>
      <c r="AN89" s="19">
        <f t="shared" si="37"/>
        <v>400.6762</v>
      </c>
      <c r="AO89" s="20">
        <f t="shared" si="37"/>
        <v>130.1508</v>
      </c>
      <c r="AP89" s="18">
        <f t="shared" si="37"/>
        <v>530.827</v>
      </c>
    </row>
    <row r="90" spans="1:42" ht="12.75">
      <c r="A90" s="2">
        <f t="shared" si="19"/>
        <v>83</v>
      </c>
      <c r="B90" s="24" t="s">
        <v>159</v>
      </c>
      <c r="C90" s="21" t="s">
        <v>243</v>
      </c>
      <c r="D90" s="5">
        <v>108.68</v>
      </c>
      <c r="E90" s="7">
        <v>23.0154</v>
      </c>
      <c r="F90" s="6">
        <f t="shared" si="27"/>
        <v>131.6954</v>
      </c>
      <c r="G90" s="5">
        <v>114.1</v>
      </c>
      <c r="H90" s="7">
        <v>23.0076</v>
      </c>
      <c r="I90" s="6">
        <f t="shared" si="28"/>
        <v>137.1076</v>
      </c>
      <c r="J90" s="73">
        <v>100.42</v>
      </c>
      <c r="K90" s="74">
        <v>21.1158</v>
      </c>
      <c r="L90" s="75">
        <f t="shared" si="29"/>
        <v>121.5358</v>
      </c>
      <c r="M90" s="73">
        <v>94.06</v>
      </c>
      <c r="N90" s="74">
        <v>23.8296</v>
      </c>
      <c r="O90" s="75">
        <f t="shared" si="36"/>
        <v>117.8896</v>
      </c>
      <c r="P90" s="5">
        <v>63.84</v>
      </c>
      <c r="Q90" s="7">
        <v>21.1344</v>
      </c>
      <c r="R90" s="6">
        <f t="shared" si="30"/>
        <v>84.9744</v>
      </c>
      <c r="S90" s="5">
        <v>0</v>
      </c>
      <c r="T90" s="7">
        <v>21.6733</v>
      </c>
      <c r="U90" s="6">
        <f t="shared" si="31"/>
        <v>21.6733</v>
      </c>
      <c r="V90" s="5"/>
      <c r="W90" s="7"/>
      <c r="X90" s="6">
        <f t="shared" si="32"/>
        <v>0</v>
      </c>
      <c r="Y90" s="5"/>
      <c r="Z90" s="7"/>
      <c r="AA90" s="6">
        <f t="shared" si="33"/>
        <v>0</v>
      </c>
      <c r="AB90" s="5">
        <v>0</v>
      </c>
      <c r="AC90" s="7"/>
      <c r="AD90" s="6">
        <f t="shared" si="34"/>
        <v>0</v>
      </c>
      <c r="AE90" s="93"/>
      <c r="AF90" s="95"/>
      <c r="AG90" s="6">
        <f t="shared" si="35"/>
        <v>0</v>
      </c>
      <c r="AH90" s="93"/>
      <c r="AI90" s="95"/>
      <c r="AJ90" s="6">
        <f t="shared" si="25"/>
        <v>0</v>
      </c>
      <c r="AK90" s="93"/>
      <c r="AL90" s="95"/>
      <c r="AM90" s="26">
        <f t="shared" si="26"/>
        <v>0</v>
      </c>
      <c r="AN90" s="19">
        <f t="shared" si="37"/>
        <v>481.1</v>
      </c>
      <c r="AO90" s="20">
        <f t="shared" si="37"/>
        <v>133.7761</v>
      </c>
      <c r="AP90" s="18">
        <f t="shared" si="37"/>
        <v>614.8761000000001</v>
      </c>
    </row>
    <row r="91" spans="1:42" ht="12.75">
      <c r="A91" s="2">
        <f t="shared" si="19"/>
        <v>84</v>
      </c>
      <c r="B91" s="24" t="s">
        <v>160</v>
      </c>
      <c r="C91" s="21" t="s">
        <v>243</v>
      </c>
      <c r="D91" s="5">
        <v>78.0534</v>
      </c>
      <c r="E91" s="7">
        <v>13.5078</v>
      </c>
      <c r="F91" s="6">
        <f t="shared" si="27"/>
        <v>91.5612</v>
      </c>
      <c r="G91" s="5">
        <v>65.93860000000001</v>
      </c>
      <c r="H91" s="7">
        <v>13.4568</v>
      </c>
      <c r="I91" s="6">
        <f t="shared" si="28"/>
        <v>79.39540000000001</v>
      </c>
      <c r="J91" s="73">
        <v>57.666999999999994</v>
      </c>
      <c r="K91" s="74">
        <v>12.705</v>
      </c>
      <c r="L91" s="75">
        <f t="shared" si="29"/>
        <v>70.372</v>
      </c>
      <c r="M91" s="73">
        <v>53.2228</v>
      </c>
      <c r="N91" s="74">
        <v>13.6295</v>
      </c>
      <c r="O91" s="75">
        <f t="shared" si="36"/>
        <v>66.8523</v>
      </c>
      <c r="P91" s="5">
        <v>50.8972</v>
      </c>
      <c r="Q91" s="7">
        <v>8.5638</v>
      </c>
      <c r="R91" s="6">
        <f t="shared" si="30"/>
        <v>59.461</v>
      </c>
      <c r="S91" s="5">
        <v>0</v>
      </c>
      <c r="T91" s="7">
        <v>10.605</v>
      </c>
      <c r="U91" s="6">
        <f t="shared" si="31"/>
        <v>10.605</v>
      </c>
      <c r="V91" s="5"/>
      <c r="W91" s="7"/>
      <c r="X91" s="6">
        <f t="shared" si="32"/>
        <v>0</v>
      </c>
      <c r="Y91" s="5"/>
      <c r="Z91" s="7"/>
      <c r="AA91" s="6">
        <f t="shared" si="33"/>
        <v>0</v>
      </c>
      <c r="AB91" s="5">
        <v>0</v>
      </c>
      <c r="AC91" s="7"/>
      <c r="AD91" s="6">
        <f t="shared" si="34"/>
        <v>0</v>
      </c>
      <c r="AE91" s="93"/>
      <c r="AF91" s="95"/>
      <c r="AG91" s="6">
        <f t="shared" si="35"/>
        <v>0</v>
      </c>
      <c r="AH91" s="93"/>
      <c r="AI91" s="95"/>
      <c r="AJ91" s="6">
        <f t="shared" si="25"/>
        <v>0</v>
      </c>
      <c r="AK91" s="93"/>
      <c r="AL91" s="95"/>
      <c r="AM91" s="26">
        <f t="shared" si="26"/>
        <v>0</v>
      </c>
      <c r="AN91" s="19">
        <f aca="true" t="shared" si="38" ref="AN91:AN131">D91+G91+J91+M91+P91+S91+V91+Y91+AB90+AE91+AH91+AK91</f>
        <v>305.779</v>
      </c>
      <c r="AO91" s="20">
        <f aca="true" t="shared" si="39" ref="AO91:AO131">E91+H91+K91+N91+Q91+T91+W91+Z91+AC90+AF91+AI91+AL91</f>
        <v>72.4679</v>
      </c>
      <c r="AP91" s="18">
        <f t="shared" si="22"/>
        <v>378.24690000000004</v>
      </c>
    </row>
    <row r="92" spans="1:42" ht="12.75">
      <c r="A92" s="2">
        <f t="shared" si="19"/>
        <v>85</v>
      </c>
      <c r="B92" s="24" t="s">
        <v>161</v>
      </c>
      <c r="C92" s="21" t="s">
        <v>243</v>
      </c>
      <c r="D92" s="5">
        <v>102.1112</v>
      </c>
      <c r="E92" s="7">
        <v>24.552</v>
      </c>
      <c r="F92" s="6">
        <f t="shared" si="27"/>
        <v>126.66319999999999</v>
      </c>
      <c r="G92" s="5">
        <v>86.651</v>
      </c>
      <c r="H92" s="7">
        <v>25.5108</v>
      </c>
      <c r="I92" s="6">
        <f t="shared" si="28"/>
        <v>112.1618</v>
      </c>
      <c r="J92" s="73">
        <v>75.8928</v>
      </c>
      <c r="K92" s="74">
        <v>22.7022</v>
      </c>
      <c r="L92" s="75">
        <f t="shared" si="29"/>
        <v>98.595</v>
      </c>
      <c r="M92" s="73">
        <v>71.014</v>
      </c>
      <c r="N92" s="74">
        <v>25.8888</v>
      </c>
      <c r="O92" s="75">
        <f t="shared" si="36"/>
        <v>96.9028</v>
      </c>
      <c r="P92" s="5">
        <v>43.5732</v>
      </c>
      <c r="Q92" s="7">
        <v>24.0815</v>
      </c>
      <c r="R92" s="6">
        <f t="shared" si="30"/>
        <v>67.65469999999999</v>
      </c>
      <c r="S92" s="5">
        <v>0</v>
      </c>
      <c r="T92" s="7">
        <v>24.8365</v>
      </c>
      <c r="U92" s="6">
        <f t="shared" si="31"/>
        <v>24.8365</v>
      </c>
      <c r="V92" s="5"/>
      <c r="W92" s="7"/>
      <c r="X92" s="6">
        <f t="shared" si="32"/>
        <v>0</v>
      </c>
      <c r="Y92" s="5"/>
      <c r="Z92" s="7"/>
      <c r="AA92" s="6">
        <f t="shared" si="33"/>
        <v>0</v>
      </c>
      <c r="AB92" s="5">
        <v>0</v>
      </c>
      <c r="AC92" s="7"/>
      <c r="AD92" s="6">
        <f t="shared" si="34"/>
        <v>0</v>
      </c>
      <c r="AE92" s="93"/>
      <c r="AF92" s="95"/>
      <c r="AG92" s="6">
        <f t="shared" si="35"/>
        <v>0</v>
      </c>
      <c r="AH92" s="93"/>
      <c r="AI92" s="95"/>
      <c r="AJ92" s="6">
        <f t="shared" si="25"/>
        <v>0</v>
      </c>
      <c r="AK92" s="93"/>
      <c r="AL92" s="95"/>
      <c r="AM92" s="26">
        <f t="shared" si="26"/>
        <v>0</v>
      </c>
      <c r="AN92" s="19">
        <f t="shared" si="38"/>
        <v>379.24219999999997</v>
      </c>
      <c r="AO92" s="20">
        <f t="shared" si="39"/>
        <v>147.5718</v>
      </c>
      <c r="AP92" s="18">
        <f t="shared" si="22"/>
        <v>526.814</v>
      </c>
    </row>
    <row r="93" spans="1:42" ht="12.75">
      <c r="A93" s="2">
        <f t="shared" si="19"/>
        <v>86</v>
      </c>
      <c r="B93" s="24" t="s">
        <v>162</v>
      </c>
      <c r="C93" s="21" t="s">
        <v>243</v>
      </c>
      <c r="D93" s="5">
        <v>103.8816</v>
      </c>
      <c r="E93" s="7">
        <v>28.7244</v>
      </c>
      <c r="F93" s="6">
        <f t="shared" si="27"/>
        <v>132.606</v>
      </c>
      <c r="G93" s="5">
        <v>94.15</v>
      </c>
      <c r="H93" s="7">
        <v>29.1402</v>
      </c>
      <c r="I93" s="6">
        <f t="shared" si="28"/>
        <v>123.2902</v>
      </c>
      <c r="J93" s="73">
        <v>85.7214</v>
      </c>
      <c r="K93" s="74">
        <v>36.0295</v>
      </c>
      <c r="L93" s="75">
        <f t="shared" si="29"/>
        <v>121.7509</v>
      </c>
      <c r="M93" s="73">
        <v>76.4466</v>
      </c>
      <c r="N93" s="74">
        <v>36.9907</v>
      </c>
      <c r="O93" s="75">
        <f t="shared" si="36"/>
        <v>113.4373</v>
      </c>
      <c r="P93" s="5">
        <v>53.9256</v>
      </c>
      <c r="Q93" s="7">
        <v>31.4179</v>
      </c>
      <c r="R93" s="6">
        <f t="shared" si="30"/>
        <v>85.3435</v>
      </c>
      <c r="S93" s="5">
        <v>0</v>
      </c>
      <c r="T93" s="7">
        <v>29.3766</v>
      </c>
      <c r="U93" s="6">
        <f t="shared" si="31"/>
        <v>29.3766</v>
      </c>
      <c r="V93" s="5"/>
      <c r="W93" s="7"/>
      <c r="X93" s="6">
        <f t="shared" si="32"/>
        <v>0</v>
      </c>
      <c r="Y93" s="5"/>
      <c r="Z93" s="7"/>
      <c r="AA93" s="6">
        <f t="shared" si="33"/>
        <v>0</v>
      </c>
      <c r="AB93" s="5">
        <v>0</v>
      </c>
      <c r="AC93" s="7"/>
      <c r="AD93" s="6">
        <f t="shared" si="34"/>
        <v>0</v>
      </c>
      <c r="AE93" s="93"/>
      <c r="AF93" s="95"/>
      <c r="AG93" s="6">
        <f t="shared" si="35"/>
        <v>0</v>
      </c>
      <c r="AH93" s="93"/>
      <c r="AI93" s="95"/>
      <c r="AJ93" s="6">
        <f t="shared" si="25"/>
        <v>0</v>
      </c>
      <c r="AK93" s="93"/>
      <c r="AL93" s="95"/>
      <c r="AM93" s="26">
        <f t="shared" si="26"/>
        <v>0</v>
      </c>
      <c r="AN93" s="19">
        <f t="shared" si="38"/>
        <v>414.12520000000006</v>
      </c>
      <c r="AO93" s="20">
        <f t="shared" si="39"/>
        <v>191.67929999999998</v>
      </c>
      <c r="AP93" s="18">
        <f t="shared" si="22"/>
        <v>605.8045000000001</v>
      </c>
    </row>
    <row r="94" spans="1:42" ht="12.75">
      <c r="A94" s="2">
        <f t="shared" si="19"/>
        <v>87</v>
      </c>
      <c r="B94" s="24" t="s">
        <v>163</v>
      </c>
      <c r="C94" s="21" t="s">
        <v>243</v>
      </c>
      <c r="D94" s="5">
        <v>88.48</v>
      </c>
      <c r="E94" s="7">
        <v>12.9186</v>
      </c>
      <c r="F94" s="6">
        <f t="shared" si="27"/>
        <v>101.3986</v>
      </c>
      <c r="G94" s="5">
        <v>79.75</v>
      </c>
      <c r="H94" s="7">
        <v>11.8986</v>
      </c>
      <c r="I94" s="6">
        <f t="shared" si="28"/>
        <v>91.6486</v>
      </c>
      <c r="J94" s="73">
        <v>70.18</v>
      </c>
      <c r="K94" s="74">
        <v>10.7748</v>
      </c>
      <c r="L94" s="75">
        <f t="shared" si="29"/>
        <v>80.9548</v>
      </c>
      <c r="M94" s="73">
        <v>59.66999999999999</v>
      </c>
      <c r="N94" s="74">
        <v>13.3002</v>
      </c>
      <c r="O94" s="75">
        <f t="shared" si="36"/>
        <v>72.97019999999999</v>
      </c>
      <c r="P94" s="5">
        <v>70.29833333333333</v>
      </c>
      <c r="Q94" s="7">
        <v>13.881</v>
      </c>
      <c r="R94" s="6">
        <f t="shared" si="30"/>
        <v>84.17933333333333</v>
      </c>
      <c r="S94" s="5">
        <v>0</v>
      </c>
      <c r="T94" s="7">
        <v>15.6119</v>
      </c>
      <c r="U94" s="6">
        <f t="shared" si="31"/>
        <v>15.6119</v>
      </c>
      <c r="V94" s="5"/>
      <c r="W94" s="7"/>
      <c r="X94" s="6">
        <f t="shared" si="32"/>
        <v>0</v>
      </c>
      <c r="Y94" s="5"/>
      <c r="Z94" s="7"/>
      <c r="AA94" s="6">
        <f t="shared" si="33"/>
        <v>0</v>
      </c>
      <c r="AB94" s="5">
        <v>0</v>
      </c>
      <c r="AC94" s="7"/>
      <c r="AD94" s="6">
        <f t="shared" si="34"/>
        <v>0</v>
      </c>
      <c r="AE94" s="93"/>
      <c r="AF94" s="95"/>
      <c r="AG94" s="6">
        <f t="shared" si="35"/>
        <v>0</v>
      </c>
      <c r="AH94" s="93"/>
      <c r="AI94" s="95"/>
      <c r="AJ94" s="6">
        <f t="shared" si="25"/>
        <v>0</v>
      </c>
      <c r="AK94" s="93"/>
      <c r="AL94" s="95"/>
      <c r="AM94" s="26">
        <f t="shared" si="26"/>
        <v>0</v>
      </c>
      <c r="AN94" s="19">
        <f t="shared" si="38"/>
        <v>368.3783333333334</v>
      </c>
      <c r="AO94" s="20">
        <f t="shared" si="39"/>
        <v>78.38510000000001</v>
      </c>
      <c r="AP94" s="18">
        <f t="shared" si="22"/>
        <v>446.7634333333333</v>
      </c>
    </row>
    <row r="95" spans="1:42" ht="12.75">
      <c r="A95" s="2">
        <f t="shared" si="19"/>
        <v>88</v>
      </c>
      <c r="B95" s="24" t="s">
        <v>164</v>
      </c>
      <c r="C95" s="21" t="s">
        <v>243</v>
      </c>
      <c r="D95" s="5">
        <v>99.14</v>
      </c>
      <c r="E95" s="7">
        <v>18.1571</v>
      </c>
      <c r="F95" s="6">
        <f t="shared" si="27"/>
        <v>117.2971</v>
      </c>
      <c r="G95" s="5">
        <v>85.7128</v>
      </c>
      <c r="H95" s="7">
        <v>23.571</v>
      </c>
      <c r="I95" s="6">
        <f t="shared" si="28"/>
        <v>109.2838</v>
      </c>
      <c r="J95" s="73">
        <v>75.261</v>
      </c>
      <c r="K95" s="74">
        <v>21.7908</v>
      </c>
      <c r="L95" s="75">
        <f t="shared" si="29"/>
        <v>97.0518</v>
      </c>
      <c r="M95" s="73">
        <v>64.85</v>
      </c>
      <c r="N95" s="74">
        <v>25.6698</v>
      </c>
      <c r="O95" s="75">
        <f t="shared" si="36"/>
        <v>90.51979999999999</v>
      </c>
      <c r="P95" s="5">
        <v>78.72703999999999</v>
      </c>
      <c r="Q95" s="7">
        <v>23.8614</v>
      </c>
      <c r="R95" s="6">
        <f t="shared" si="30"/>
        <v>102.58843999999999</v>
      </c>
      <c r="S95" s="5">
        <v>0</v>
      </c>
      <c r="T95" s="7">
        <v>18.9414</v>
      </c>
      <c r="U95" s="6">
        <f t="shared" si="31"/>
        <v>18.9414</v>
      </c>
      <c r="V95" s="5"/>
      <c r="W95" s="7"/>
      <c r="X95" s="6">
        <f t="shared" si="32"/>
        <v>0</v>
      </c>
      <c r="Y95" s="5"/>
      <c r="Z95" s="7"/>
      <c r="AA95" s="6">
        <f t="shared" si="33"/>
        <v>0</v>
      </c>
      <c r="AB95" s="5">
        <v>0</v>
      </c>
      <c r="AC95" s="7"/>
      <c r="AD95" s="6">
        <f t="shared" si="34"/>
        <v>0</v>
      </c>
      <c r="AE95" s="93"/>
      <c r="AF95" s="95"/>
      <c r="AG95" s="6">
        <f t="shared" si="35"/>
        <v>0</v>
      </c>
      <c r="AH95" s="93"/>
      <c r="AI95" s="95"/>
      <c r="AJ95" s="6">
        <f t="shared" si="25"/>
        <v>0</v>
      </c>
      <c r="AK95" s="93"/>
      <c r="AL95" s="95"/>
      <c r="AM95" s="26">
        <f t="shared" si="26"/>
        <v>0</v>
      </c>
      <c r="AN95" s="19">
        <f t="shared" si="38"/>
        <v>403.69084</v>
      </c>
      <c r="AO95" s="20">
        <f t="shared" si="39"/>
        <v>131.9915</v>
      </c>
      <c r="AP95" s="18">
        <f t="shared" si="22"/>
        <v>535.68234</v>
      </c>
    </row>
    <row r="96" spans="1:42" ht="12.75">
      <c r="A96" s="2">
        <f t="shared" si="19"/>
        <v>89</v>
      </c>
      <c r="B96" s="24" t="s">
        <v>165</v>
      </c>
      <c r="C96" s="21" t="s">
        <v>243</v>
      </c>
      <c r="D96" s="5">
        <v>65.4328</v>
      </c>
      <c r="E96" s="7">
        <v>14.4066</v>
      </c>
      <c r="F96" s="6">
        <f t="shared" si="27"/>
        <v>79.8394</v>
      </c>
      <c r="G96" s="5">
        <v>54.1404</v>
      </c>
      <c r="H96" s="7">
        <v>10.5114</v>
      </c>
      <c r="I96" s="6">
        <f t="shared" si="28"/>
        <v>64.6518</v>
      </c>
      <c r="J96" s="73">
        <v>47.61</v>
      </c>
      <c r="K96" s="74">
        <v>10.5318</v>
      </c>
      <c r="L96" s="75">
        <f t="shared" si="29"/>
        <v>58.1418</v>
      </c>
      <c r="M96" s="73">
        <v>44.7534</v>
      </c>
      <c r="N96" s="74">
        <v>10.3829</v>
      </c>
      <c r="O96" s="75">
        <f t="shared" si="36"/>
        <v>55.1363</v>
      </c>
      <c r="P96" s="5">
        <v>51.6066</v>
      </c>
      <c r="Q96" s="7">
        <v>9.5251</v>
      </c>
      <c r="R96" s="6">
        <f t="shared" si="30"/>
        <v>61.1317</v>
      </c>
      <c r="S96" s="5">
        <v>0</v>
      </c>
      <c r="T96" s="7">
        <v>8.8128</v>
      </c>
      <c r="U96" s="6">
        <f t="shared" si="31"/>
        <v>8.8128</v>
      </c>
      <c r="V96" s="5"/>
      <c r="W96" s="7"/>
      <c r="X96" s="6">
        <f t="shared" si="32"/>
        <v>0</v>
      </c>
      <c r="Y96" s="5"/>
      <c r="Z96" s="7"/>
      <c r="AA96" s="6">
        <f t="shared" si="33"/>
        <v>0</v>
      </c>
      <c r="AB96" s="5">
        <v>0</v>
      </c>
      <c r="AC96" s="7"/>
      <c r="AD96" s="6">
        <f t="shared" si="34"/>
        <v>0</v>
      </c>
      <c r="AE96" s="93"/>
      <c r="AF96" s="95"/>
      <c r="AG96" s="6">
        <f t="shared" si="35"/>
        <v>0</v>
      </c>
      <c r="AH96" s="93"/>
      <c r="AI96" s="95"/>
      <c r="AJ96" s="6">
        <f t="shared" si="25"/>
        <v>0</v>
      </c>
      <c r="AK96" s="93"/>
      <c r="AL96" s="95"/>
      <c r="AM96" s="26">
        <f t="shared" si="26"/>
        <v>0</v>
      </c>
      <c r="AN96" s="19">
        <f t="shared" si="38"/>
        <v>263.5432</v>
      </c>
      <c r="AO96" s="20">
        <f t="shared" si="39"/>
        <v>64.1706</v>
      </c>
      <c r="AP96" s="18">
        <f t="shared" si="22"/>
        <v>327.7138</v>
      </c>
    </row>
    <row r="97" spans="1:42" ht="12.75">
      <c r="A97" s="2">
        <f t="shared" si="19"/>
        <v>90</v>
      </c>
      <c r="B97" s="24" t="s">
        <v>166</v>
      </c>
      <c r="C97" s="21" t="s">
        <v>243</v>
      </c>
      <c r="D97" s="5">
        <v>89.9422</v>
      </c>
      <c r="E97" s="7">
        <v>18.9342</v>
      </c>
      <c r="F97" s="6">
        <f t="shared" si="27"/>
        <v>108.8764</v>
      </c>
      <c r="G97" s="5">
        <v>79.9396</v>
      </c>
      <c r="H97" s="7">
        <v>20.3946</v>
      </c>
      <c r="I97" s="6">
        <f t="shared" si="28"/>
        <v>100.3342</v>
      </c>
      <c r="J97" s="73">
        <v>68.55</v>
      </c>
      <c r="K97" s="74">
        <v>14.424</v>
      </c>
      <c r="L97" s="75">
        <f t="shared" si="29"/>
        <v>82.97399999999999</v>
      </c>
      <c r="M97" s="73">
        <v>82.21119999999999</v>
      </c>
      <c r="N97" s="74">
        <v>15.7386</v>
      </c>
      <c r="O97" s="75">
        <f t="shared" si="36"/>
        <v>97.9498</v>
      </c>
      <c r="P97" s="5">
        <v>73.91833333333334</v>
      </c>
      <c r="Q97" s="7">
        <v>13.7333</v>
      </c>
      <c r="R97" s="6">
        <f t="shared" si="30"/>
        <v>87.65163333333334</v>
      </c>
      <c r="S97" s="5">
        <v>0</v>
      </c>
      <c r="T97" s="7">
        <v>17.1522</v>
      </c>
      <c r="U97" s="6">
        <f t="shared" si="31"/>
        <v>17.1522</v>
      </c>
      <c r="V97" s="5"/>
      <c r="W97" s="7"/>
      <c r="X97" s="6">
        <f t="shared" si="32"/>
        <v>0</v>
      </c>
      <c r="Y97" s="5"/>
      <c r="Z97" s="7"/>
      <c r="AA97" s="6">
        <f t="shared" si="33"/>
        <v>0</v>
      </c>
      <c r="AB97" s="5">
        <v>0</v>
      </c>
      <c r="AC97" s="7"/>
      <c r="AD97" s="6">
        <f t="shared" si="34"/>
        <v>0</v>
      </c>
      <c r="AE97" s="93"/>
      <c r="AF97" s="95"/>
      <c r="AG97" s="6">
        <f t="shared" si="35"/>
        <v>0</v>
      </c>
      <c r="AH97" s="93"/>
      <c r="AI97" s="95"/>
      <c r="AJ97" s="6">
        <f t="shared" si="25"/>
        <v>0</v>
      </c>
      <c r="AK97" s="93"/>
      <c r="AL97" s="95"/>
      <c r="AM97" s="26">
        <f t="shared" si="26"/>
        <v>0</v>
      </c>
      <c r="AN97" s="19">
        <f t="shared" si="38"/>
        <v>394.5613333333334</v>
      </c>
      <c r="AO97" s="20">
        <f t="shared" si="39"/>
        <v>100.3769</v>
      </c>
      <c r="AP97" s="18">
        <f t="shared" si="22"/>
        <v>494.9382333333333</v>
      </c>
    </row>
    <row r="98" spans="1:42" ht="12.75">
      <c r="A98" s="2">
        <f t="shared" si="19"/>
        <v>91</v>
      </c>
      <c r="B98" s="24" t="s">
        <v>167</v>
      </c>
      <c r="C98" s="21" t="s">
        <v>243</v>
      </c>
      <c r="D98" s="5">
        <v>113.0356</v>
      </c>
      <c r="E98" s="7">
        <v>27.3882</v>
      </c>
      <c r="F98" s="6">
        <f t="shared" si="27"/>
        <v>140.4238</v>
      </c>
      <c r="G98" s="5">
        <v>98.1058</v>
      </c>
      <c r="H98" s="7">
        <v>30.8802</v>
      </c>
      <c r="I98" s="6">
        <f t="shared" si="28"/>
        <v>128.986</v>
      </c>
      <c r="J98" s="73">
        <v>87.5946</v>
      </c>
      <c r="K98" s="74">
        <v>29.0718</v>
      </c>
      <c r="L98" s="75">
        <f t="shared" si="29"/>
        <v>116.6664</v>
      </c>
      <c r="M98" s="73">
        <v>81.20259999999999</v>
      </c>
      <c r="N98" s="74">
        <v>32.8218</v>
      </c>
      <c r="O98" s="75">
        <f t="shared" si="36"/>
        <v>114.02439999999999</v>
      </c>
      <c r="P98" s="5">
        <v>54.0644</v>
      </c>
      <c r="Q98" s="7">
        <v>29.1936</v>
      </c>
      <c r="R98" s="6">
        <f t="shared" si="30"/>
        <v>83.258</v>
      </c>
      <c r="S98" s="5">
        <v>0</v>
      </c>
      <c r="T98" s="7">
        <v>24.1111</v>
      </c>
      <c r="U98" s="6">
        <f t="shared" si="31"/>
        <v>24.1111</v>
      </c>
      <c r="V98" s="5"/>
      <c r="W98" s="7"/>
      <c r="X98" s="6">
        <f t="shared" si="32"/>
        <v>0</v>
      </c>
      <c r="Y98" s="5"/>
      <c r="Z98" s="7"/>
      <c r="AA98" s="6">
        <f t="shared" si="33"/>
        <v>0</v>
      </c>
      <c r="AB98" s="5">
        <v>0</v>
      </c>
      <c r="AC98" s="7"/>
      <c r="AD98" s="6">
        <f t="shared" si="34"/>
        <v>0</v>
      </c>
      <c r="AE98" s="93"/>
      <c r="AF98" s="95"/>
      <c r="AG98" s="6">
        <f t="shared" si="35"/>
        <v>0</v>
      </c>
      <c r="AH98" s="93"/>
      <c r="AI98" s="95"/>
      <c r="AJ98" s="6">
        <f t="shared" si="25"/>
        <v>0</v>
      </c>
      <c r="AK98" s="93"/>
      <c r="AL98" s="95"/>
      <c r="AM98" s="26">
        <f t="shared" si="26"/>
        <v>0</v>
      </c>
      <c r="AN98" s="19">
        <f t="shared" si="38"/>
        <v>434.00299999999993</v>
      </c>
      <c r="AO98" s="20">
        <f t="shared" si="39"/>
        <v>173.4667</v>
      </c>
      <c r="AP98" s="18">
        <f t="shared" si="22"/>
        <v>607.4697</v>
      </c>
    </row>
    <row r="99" spans="1:42" ht="12.75">
      <c r="A99" s="2">
        <f t="shared" si="19"/>
        <v>92</v>
      </c>
      <c r="B99" s="24" t="s">
        <v>168</v>
      </c>
      <c r="C99" s="21" t="s">
        <v>243</v>
      </c>
      <c r="D99" s="5">
        <v>108.696</v>
      </c>
      <c r="E99" s="7">
        <v>19.376</v>
      </c>
      <c r="F99" s="6">
        <f t="shared" si="27"/>
        <v>128.072</v>
      </c>
      <c r="G99" s="5">
        <v>70.04400000000001</v>
      </c>
      <c r="H99" s="7">
        <v>16.544</v>
      </c>
      <c r="I99" s="6">
        <f t="shared" si="28"/>
        <v>86.58800000000001</v>
      </c>
      <c r="J99" s="73">
        <v>60.54999999999998</v>
      </c>
      <c r="K99" s="74">
        <v>18.422</v>
      </c>
      <c r="L99" s="75">
        <f t="shared" si="29"/>
        <v>78.97199999999998</v>
      </c>
      <c r="M99" s="73">
        <v>56.74000000000001</v>
      </c>
      <c r="N99" s="74">
        <v>20.2457</v>
      </c>
      <c r="O99" s="75">
        <f t="shared" si="36"/>
        <v>76.98570000000001</v>
      </c>
      <c r="P99" s="5">
        <v>53.78</v>
      </c>
      <c r="Q99" s="7">
        <v>18.8277</v>
      </c>
      <c r="R99" s="6">
        <f t="shared" si="30"/>
        <v>72.6077</v>
      </c>
      <c r="S99" s="5">
        <v>0</v>
      </c>
      <c r="T99" s="7">
        <v>18.1366</v>
      </c>
      <c r="U99" s="6">
        <f t="shared" si="31"/>
        <v>18.1366</v>
      </c>
      <c r="V99" s="5"/>
      <c r="W99" s="7"/>
      <c r="X99" s="6">
        <f t="shared" si="32"/>
        <v>0</v>
      </c>
      <c r="Y99" s="5"/>
      <c r="Z99" s="7"/>
      <c r="AA99" s="6">
        <f t="shared" si="33"/>
        <v>0</v>
      </c>
      <c r="AB99" s="5">
        <v>0</v>
      </c>
      <c r="AC99" s="7"/>
      <c r="AD99" s="6">
        <f t="shared" si="34"/>
        <v>0</v>
      </c>
      <c r="AE99" s="93"/>
      <c r="AF99" s="95"/>
      <c r="AG99" s="6">
        <f t="shared" si="35"/>
        <v>0</v>
      </c>
      <c r="AH99" s="93"/>
      <c r="AI99" s="95"/>
      <c r="AJ99" s="6">
        <f t="shared" si="25"/>
        <v>0</v>
      </c>
      <c r="AK99" s="93"/>
      <c r="AL99" s="95"/>
      <c r="AM99" s="26">
        <f t="shared" si="26"/>
        <v>0</v>
      </c>
      <c r="AN99" s="19">
        <f t="shared" si="38"/>
        <v>349.80999999999995</v>
      </c>
      <c r="AO99" s="20">
        <f t="shared" si="39"/>
        <v>111.552</v>
      </c>
      <c r="AP99" s="18">
        <f t="shared" si="22"/>
        <v>461.362</v>
      </c>
    </row>
    <row r="100" spans="1:42" ht="12.75">
      <c r="A100" s="2">
        <f t="shared" si="19"/>
        <v>93</v>
      </c>
      <c r="B100" s="24" t="s">
        <v>169</v>
      </c>
      <c r="C100" s="21" t="s">
        <v>243</v>
      </c>
      <c r="D100" s="5">
        <v>67.3314</v>
      </c>
      <c r="E100" s="7">
        <v>10.1412</v>
      </c>
      <c r="F100" s="6">
        <f t="shared" si="27"/>
        <v>77.4726</v>
      </c>
      <c r="G100" s="5">
        <v>55.909</v>
      </c>
      <c r="H100" s="7">
        <v>9.9798</v>
      </c>
      <c r="I100" s="6">
        <f t="shared" si="28"/>
        <v>65.8888</v>
      </c>
      <c r="J100" s="73">
        <v>47.85</v>
      </c>
      <c r="K100" s="74">
        <v>9.0324</v>
      </c>
      <c r="L100" s="75">
        <f t="shared" si="29"/>
        <v>56.882400000000004</v>
      </c>
      <c r="M100" s="73">
        <v>43.9168</v>
      </c>
      <c r="N100" s="74">
        <v>9.3</v>
      </c>
      <c r="O100" s="75">
        <f t="shared" si="36"/>
        <v>53.216800000000006</v>
      </c>
      <c r="P100" s="5">
        <v>30.9</v>
      </c>
      <c r="Q100" s="7">
        <v>7.9338</v>
      </c>
      <c r="R100" s="6">
        <f t="shared" si="30"/>
        <v>38.8338</v>
      </c>
      <c r="S100" s="5">
        <v>0</v>
      </c>
      <c r="T100" s="7">
        <v>14.7583</v>
      </c>
      <c r="U100" s="6">
        <f t="shared" si="31"/>
        <v>14.7583</v>
      </c>
      <c r="V100" s="5"/>
      <c r="W100" s="7"/>
      <c r="X100" s="6">
        <f t="shared" si="32"/>
        <v>0</v>
      </c>
      <c r="Y100" s="5"/>
      <c r="Z100" s="7"/>
      <c r="AA100" s="6">
        <f t="shared" si="33"/>
        <v>0</v>
      </c>
      <c r="AB100" s="5">
        <v>0</v>
      </c>
      <c r="AC100" s="7"/>
      <c r="AD100" s="6">
        <f t="shared" si="34"/>
        <v>0</v>
      </c>
      <c r="AE100" s="93"/>
      <c r="AF100" s="95"/>
      <c r="AG100" s="6">
        <f t="shared" si="35"/>
        <v>0</v>
      </c>
      <c r="AH100" s="93"/>
      <c r="AI100" s="95"/>
      <c r="AJ100" s="6">
        <f t="shared" si="25"/>
        <v>0</v>
      </c>
      <c r="AK100" s="93"/>
      <c r="AL100" s="95"/>
      <c r="AM100" s="26">
        <f t="shared" si="26"/>
        <v>0</v>
      </c>
      <c r="AN100" s="19">
        <f t="shared" si="38"/>
        <v>245.9072</v>
      </c>
      <c r="AO100" s="20">
        <f t="shared" si="39"/>
        <v>61.1455</v>
      </c>
      <c r="AP100" s="18">
        <f t="shared" si="22"/>
        <v>307.0527</v>
      </c>
    </row>
    <row r="101" spans="1:42" ht="12.75">
      <c r="A101" s="2">
        <f t="shared" si="19"/>
        <v>94</v>
      </c>
      <c r="B101" s="24" t="s">
        <v>170</v>
      </c>
      <c r="C101" s="21" t="s">
        <v>243</v>
      </c>
      <c r="D101" s="5">
        <v>82.44</v>
      </c>
      <c r="E101" s="7">
        <v>13.4274</v>
      </c>
      <c r="F101" s="6">
        <f t="shared" si="27"/>
        <v>95.8674</v>
      </c>
      <c r="G101" s="5">
        <v>72.5472</v>
      </c>
      <c r="H101" s="7">
        <v>14.2326</v>
      </c>
      <c r="I101" s="6">
        <f t="shared" si="28"/>
        <v>86.77980000000001</v>
      </c>
      <c r="J101" s="73">
        <v>49.8324</v>
      </c>
      <c r="K101" s="74">
        <v>15.8046</v>
      </c>
      <c r="L101" s="75">
        <f t="shared" si="29"/>
        <v>65.637</v>
      </c>
      <c r="M101" s="73">
        <v>58.5876</v>
      </c>
      <c r="N101" s="74">
        <v>13.1965</v>
      </c>
      <c r="O101" s="75">
        <f t="shared" si="36"/>
        <v>71.7841</v>
      </c>
      <c r="P101" s="5">
        <v>42.8854</v>
      </c>
      <c r="Q101" s="7">
        <v>15.0528</v>
      </c>
      <c r="R101" s="6">
        <f t="shared" si="30"/>
        <v>57.938199999999995</v>
      </c>
      <c r="S101" s="5">
        <v>0</v>
      </c>
      <c r="T101" s="7">
        <v>13.8997</v>
      </c>
      <c r="U101" s="6">
        <f t="shared" si="31"/>
        <v>13.8997</v>
      </c>
      <c r="V101" s="5"/>
      <c r="W101" s="7"/>
      <c r="X101" s="6">
        <f t="shared" si="32"/>
        <v>0</v>
      </c>
      <c r="Y101" s="5"/>
      <c r="Z101" s="7"/>
      <c r="AA101" s="6">
        <f t="shared" si="33"/>
        <v>0</v>
      </c>
      <c r="AB101" s="5">
        <v>0</v>
      </c>
      <c r="AC101" s="7"/>
      <c r="AD101" s="6">
        <f t="shared" si="34"/>
        <v>0</v>
      </c>
      <c r="AE101" s="93"/>
      <c r="AF101" s="95"/>
      <c r="AG101" s="6">
        <f t="shared" si="35"/>
        <v>0</v>
      </c>
      <c r="AH101" s="93"/>
      <c r="AI101" s="95"/>
      <c r="AJ101" s="6">
        <f t="shared" si="25"/>
        <v>0</v>
      </c>
      <c r="AK101" s="93"/>
      <c r="AL101" s="95"/>
      <c r="AM101" s="26">
        <f t="shared" si="26"/>
        <v>0</v>
      </c>
      <c r="AN101" s="19">
        <f t="shared" si="38"/>
        <v>306.2926</v>
      </c>
      <c r="AO101" s="20">
        <f t="shared" si="39"/>
        <v>85.6136</v>
      </c>
      <c r="AP101" s="18">
        <f t="shared" si="22"/>
        <v>391.9062</v>
      </c>
    </row>
    <row r="102" spans="1:42" ht="12.75">
      <c r="A102" s="2">
        <f t="shared" si="19"/>
        <v>95</v>
      </c>
      <c r="B102" s="24" t="s">
        <v>171</v>
      </c>
      <c r="C102" s="21" t="s">
        <v>243</v>
      </c>
      <c r="D102" s="5">
        <v>101.09</v>
      </c>
      <c r="E102" s="7">
        <v>20.5812</v>
      </c>
      <c r="F102" s="6">
        <f t="shared" si="27"/>
        <v>121.6712</v>
      </c>
      <c r="G102" s="5">
        <v>86.9474</v>
      </c>
      <c r="H102" s="7">
        <v>22.8906</v>
      </c>
      <c r="I102" s="6">
        <f t="shared" si="28"/>
        <v>109.838</v>
      </c>
      <c r="J102" s="73">
        <v>76.72160000000001</v>
      </c>
      <c r="K102" s="74">
        <v>24.2244</v>
      </c>
      <c r="L102" s="75">
        <f t="shared" si="29"/>
        <v>100.94600000000001</v>
      </c>
      <c r="M102" s="73">
        <v>70.7026</v>
      </c>
      <c r="N102" s="74">
        <v>22.9932</v>
      </c>
      <c r="O102" s="75">
        <f t="shared" si="36"/>
        <v>93.6958</v>
      </c>
      <c r="P102" s="5">
        <v>52.455</v>
      </c>
      <c r="Q102" s="7">
        <v>20.6939</v>
      </c>
      <c r="R102" s="6">
        <f t="shared" si="30"/>
        <v>73.1489</v>
      </c>
      <c r="S102" s="5">
        <v>0</v>
      </c>
      <c r="T102" s="7">
        <v>19.6975</v>
      </c>
      <c r="U102" s="6">
        <f t="shared" si="31"/>
        <v>19.6975</v>
      </c>
      <c r="V102" s="5"/>
      <c r="W102" s="7"/>
      <c r="X102" s="6">
        <f t="shared" si="32"/>
        <v>0</v>
      </c>
      <c r="Y102" s="5"/>
      <c r="Z102" s="7"/>
      <c r="AA102" s="6">
        <f t="shared" si="33"/>
        <v>0</v>
      </c>
      <c r="AB102" s="5">
        <v>0</v>
      </c>
      <c r="AC102" s="7"/>
      <c r="AD102" s="6">
        <f t="shared" si="34"/>
        <v>0</v>
      </c>
      <c r="AE102" s="93"/>
      <c r="AF102" s="95"/>
      <c r="AG102" s="6">
        <f t="shared" si="35"/>
        <v>0</v>
      </c>
      <c r="AH102" s="93"/>
      <c r="AI102" s="95"/>
      <c r="AJ102" s="6">
        <f t="shared" si="25"/>
        <v>0</v>
      </c>
      <c r="AK102" s="93"/>
      <c r="AL102" s="95"/>
      <c r="AM102" s="26">
        <f t="shared" si="26"/>
        <v>0</v>
      </c>
      <c r="AN102" s="19">
        <f t="shared" si="38"/>
        <v>387.9166</v>
      </c>
      <c r="AO102" s="20">
        <f t="shared" si="39"/>
        <v>131.0808</v>
      </c>
      <c r="AP102" s="18">
        <f t="shared" si="22"/>
        <v>518.9974</v>
      </c>
    </row>
    <row r="103" spans="1:42" ht="12.75">
      <c r="A103" s="2">
        <f t="shared" si="19"/>
        <v>96</v>
      </c>
      <c r="B103" s="24" t="s">
        <v>172</v>
      </c>
      <c r="C103" s="21" t="s">
        <v>243</v>
      </c>
      <c r="D103" s="5">
        <v>101.95</v>
      </c>
      <c r="E103" s="7">
        <v>15.5202</v>
      </c>
      <c r="F103" s="6">
        <f t="shared" si="27"/>
        <v>117.4702</v>
      </c>
      <c r="G103" s="5">
        <v>86.4218</v>
      </c>
      <c r="H103" s="7">
        <v>16.8828</v>
      </c>
      <c r="I103" s="6">
        <f t="shared" si="28"/>
        <v>103.30460000000001</v>
      </c>
      <c r="J103" s="73">
        <v>80.0982</v>
      </c>
      <c r="K103" s="74">
        <v>21.5279</v>
      </c>
      <c r="L103" s="75">
        <f t="shared" si="29"/>
        <v>101.62610000000001</v>
      </c>
      <c r="M103" s="73">
        <v>68.31</v>
      </c>
      <c r="N103" s="74">
        <v>16.2192</v>
      </c>
      <c r="O103" s="75">
        <f t="shared" si="36"/>
        <v>84.5292</v>
      </c>
      <c r="P103" s="5">
        <v>51.89</v>
      </c>
      <c r="Q103" s="7">
        <v>14.4967</v>
      </c>
      <c r="R103" s="6">
        <f t="shared" si="30"/>
        <v>66.3867</v>
      </c>
      <c r="S103" s="5">
        <v>0</v>
      </c>
      <c r="T103" s="7">
        <v>18.195</v>
      </c>
      <c r="U103" s="6">
        <f t="shared" si="31"/>
        <v>18.195</v>
      </c>
      <c r="V103" s="5"/>
      <c r="W103" s="7"/>
      <c r="X103" s="6">
        <f t="shared" si="32"/>
        <v>0</v>
      </c>
      <c r="Y103" s="5"/>
      <c r="Z103" s="7"/>
      <c r="AA103" s="6">
        <f t="shared" si="33"/>
        <v>0</v>
      </c>
      <c r="AB103" s="5">
        <v>0</v>
      </c>
      <c r="AC103" s="7"/>
      <c r="AD103" s="6">
        <f t="shared" si="34"/>
        <v>0</v>
      </c>
      <c r="AE103" s="93"/>
      <c r="AF103" s="95"/>
      <c r="AG103" s="6">
        <f t="shared" si="35"/>
        <v>0</v>
      </c>
      <c r="AH103" s="93"/>
      <c r="AI103" s="95"/>
      <c r="AJ103" s="6">
        <f t="shared" si="25"/>
        <v>0</v>
      </c>
      <c r="AK103" s="93"/>
      <c r="AL103" s="95"/>
      <c r="AM103" s="26">
        <f t="shared" si="26"/>
        <v>0</v>
      </c>
      <c r="AN103" s="19">
        <f t="shared" si="38"/>
        <v>388.67</v>
      </c>
      <c r="AO103" s="20">
        <f t="shared" si="39"/>
        <v>102.8418</v>
      </c>
      <c r="AP103" s="18">
        <f aca="true" t="shared" si="40" ref="AP103:AP131">F103+I103+L103+O103+R103+U103+X103+AA103+AD103+AG103+AJ103+AM103</f>
        <v>491.51180000000005</v>
      </c>
    </row>
    <row r="104" spans="1:42" ht="12.75">
      <c r="A104" s="2">
        <f t="shared" si="19"/>
        <v>97</v>
      </c>
      <c r="B104" s="24" t="s">
        <v>173</v>
      </c>
      <c r="C104" s="21" t="s">
        <v>243</v>
      </c>
      <c r="D104" s="5">
        <v>33.621</v>
      </c>
      <c r="E104" s="7">
        <v>6.0248</v>
      </c>
      <c r="F104" s="6">
        <f t="shared" si="27"/>
        <v>39.6458</v>
      </c>
      <c r="G104" s="5">
        <v>27.979</v>
      </c>
      <c r="H104" s="7">
        <v>6.1856</v>
      </c>
      <c r="I104" s="6">
        <f t="shared" si="28"/>
        <v>34.1646</v>
      </c>
      <c r="J104" s="73">
        <v>21.639999999999997</v>
      </c>
      <c r="K104" s="74">
        <v>5.9654</v>
      </c>
      <c r="L104" s="75">
        <f t="shared" si="29"/>
        <v>27.605399999999996</v>
      </c>
      <c r="M104" s="73">
        <v>20.939999999999998</v>
      </c>
      <c r="N104" s="80">
        <v>6.7454</v>
      </c>
      <c r="O104" s="75">
        <f t="shared" si="36"/>
        <v>27.685399999999998</v>
      </c>
      <c r="P104" s="5">
        <v>7.165039999999998</v>
      </c>
      <c r="Q104" s="7">
        <v>5.7704</v>
      </c>
      <c r="R104" s="6">
        <f t="shared" si="30"/>
        <v>12.935439999999998</v>
      </c>
      <c r="S104" s="5">
        <v>0</v>
      </c>
      <c r="T104" s="7">
        <v>6.4659</v>
      </c>
      <c r="U104" s="6">
        <f t="shared" si="31"/>
        <v>6.4659</v>
      </c>
      <c r="V104" s="5"/>
      <c r="W104" s="7"/>
      <c r="X104" s="6">
        <f t="shared" si="32"/>
        <v>0</v>
      </c>
      <c r="Y104" s="5"/>
      <c r="Z104" s="7"/>
      <c r="AA104" s="6">
        <f t="shared" si="33"/>
        <v>0</v>
      </c>
      <c r="AB104" s="5">
        <v>0</v>
      </c>
      <c r="AC104" s="7"/>
      <c r="AD104" s="6">
        <f t="shared" si="34"/>
        <v>0</v>
      </c>
      <c r="AE104" s="93"/>
      <c r="AF104" s="94"/>
      <c r="AG104" s="6">
        <f t="shared" si="35"/>
        <v>0</v>
      </c>
      <c r="AH104" s="93"/>
      <c r="AI104" s="94"/>
      <c r="AJ104" s="6">
        <f t="shared" si="25"/>
        <v>0</v>
      </c>
      <c r="AK104" s="93"/>
      <c r="AL104" s="94"/>
      <c r="AM104" s="26">
        <f t="shared" si="26"/>
        <v>0</v>
      </c>
      <c r="AN104" s="19">
        <f t="shared" si="38"/>
        <v>111.34503999999998</v>
      </c>
      <c r="AO104" s="20">
        <f t="shared" si="39"/>
        <v>37.1575</v>
      </c>
      <c r="AP104" s="18">
        <f t="shared" si="40"/>
        <v>148.50253999999998</v>
      </c>
    </row>
    <row r="105" spans="1:42" ht="12.75">
      <c r="A105" s="2">
        <f t="shared" si="19"/>
        <v>98</v>
      </c>
      <c r="B105" s="24" t="s">
        <v>174</v>
      </c>
      <c r="C105" s="21" t="s">
        <v>243</v>
      </c>
      <c r="D105" s="5">
        <v>119.903</v>
      </c>
      <c r="E105" s="7">
        <v>22.968</v>
      </c>
      <c r="F105" s="6">
        <f t="shared" si="27"/>
        <v>142.871</v>
      </c>
      <c r="G105" s="5">
        <v>99.913</v>
      </c>
      <c r="H105" s="7">
        <v>23.3334</v>
      </c>
      <c r="I105" s="6">
        <f t="shared" si="28"/>
        <v>123.2464</v>
      </c>
      <c r="J105" s="73">
        <v>89.5454</v>
      </c>
      <c r="K105" s="74">
        <v>21.6192</v>
      </c>
      <c r="L105" s="75">
        <f t="shared" si="29"/>
        <v>111.16460000000001</v>
      </c>
      <c r="M105" s="73">
        <v>81.8468</v>
      </c>
      <c r="N105" s="74">
        <v>24.9264</v>
      </c>
      <c r="O105" s="75">
        <f t="shared" si="36"/>
        <v>106.7732</v>
      </c>
      <c r="P105" s="5">
        <v>55.56120000000001</v>
      </c>
      <c r="Q105" s="7">
        <v>21.9294</v>
      </c>
      <c r="R105" s="6">
        <f t="shared" si="30"/>
        <v>77.4906</v>
      </c>
      <c r="S105" s="5">
        <v>0</v>
      </c>
      <c r="T105" s="7">
        <v>24.7704</v>
      </c>
      <c r="U105" s="6">
        <f t="shared" si="31"/>
        <v>24.7704</v>
      </c>
      <c r="V105" s="5"/>
      <c r="W105" s="7"/>
      <c r="X105" s="6">
        <f t="shared" si="32"/>
        <v>0</v>
      </c>
      <c r="Y105" s="5"/>
      <c r="Z105" s="7"/>
      <c r="AA105" s="6">
        <f t="shared" si="33"/>
        <v>0</v>
      </c>
      <c r="AB105" s="5">
        <v>0</v>
      </c>
      <c r="AC105" s="7"/>
      <c r="AD105" s="6">
        <f t="shared" si="34"/>
        <v>0</v>
      </c>
      <c r="AE105" s="93"/>
      <c r="AF105" s="95"/>
      <c r="AG105" s="6">
        <f t="shared" si="35"/>
        <v>0</v>
      </c>
      <c r="AH105" s="93"/>
      <c r="AI105" s="95"/>
      <c r="AJ105" s="6">
        <f t="shared" si="25"/>
        <v>0</v>
      </c>
      <c r="AK105" s="93"/>
      <c r="AL105" s="95"/>
      <c r="AM105" s="26">
        <f t="shared" si="26"/>
        <v>0</v>
      </c>
      <c r="AN105" s="19">
        <f t="shared" si="38"/>
        <v>446.7694</v>
      </c>
      <c r="AO105" s="20">
        <f t="shared" si="39"/>
        <v>139.54680000000002</v>
      </c>
      <c r="AP105" s="18">
        <f t="shared" si="40"/>
        <v>586.3162</v>
      </c>
    </row>
    <row r="106" spans="1:42" ht="12.75">
      <c r="A106" s="2">
        <f t="shared" si="19"/>
        <v>99</v>
      </c>
      <c r="B106" s="24" t="s">
        <v>175</v>
      </c>
      <c r="C106" s="21" t="s">
        <v>243</v>
      </c>
      <c r="D106" s="5">
        <v>31.06</v>
      </c>
      <c r="E106" s="7">
        <v>11.4546</v>
      </c>
      <c r="F106" s="6">
        <f t="shared" si="27"/>
        <v>42.5146</v>
      </c>
      <c r="G106" s="5">
        <v>43.83</v>
      </c>
      <c r="H106" s="7">
        <v>10.9806</v>
      </c>
      <c r="I106" s="6">
        <f t="shared" si="28"/>
        <v>54.8106</v>
      </c>
      <c r="J106" s="73">
        <v>44.58</v>
      </c>
      <c r="K106" s="74">
        <v>10.554</v>
      </c>
      <c r="L106" s="75">
        <f t="shared" si="29"/>
        <v>55.134</v>
      </c>
      <c r="M106" s="73">
        <v>51.77</v>
      </c>
      <c r="N106" s="74">
        <v>11.5566</v>
      </c>
      <c r="O106" s="75">
        <f t="shared" si="36"/>
        <v>63.3266</v>
      </c>
      <c r="P106" s="5">
        <v>38.17</v>
      </c>
      <c r="Q106" s="7">
        <v>9.3569</v>
      </c>
      <c r="R106" s="6">
        <f t="shared" si="30"/>
        <v>47.5269</v>
      </c>
      <c r="S106" s="5">
        <v>0</v>
      </c>
      <c r="T106" s="7">
        <v>8.385</v>
      </c>
      <c r="U106" s="6">
        <f t="shared" si="31"/>
        <v>8.385</v>
      </c>
      <c r="V106" s="5"/>
      <c r="W106" s="7"/>
      <c r="X106" s="6">
        <f t="shared" si="32"/>
        <v>0</v>
      </c>
      <c r="Y106" s="5"/>
      <c r="Z106" s="7"/>
      <c r="AA106" s="6">
        <f t="shared" si="33"/>
        <v>0</v>
      </c>
      <c r="AB106" s="5">
        <v>0</v>
      </c>
      <c r="AC106" s="7"/>
      <c r="AD106" s="6">
        <f t="shared" si="34"/>
        <v>0</v>
      </c>
      <c r="AE106" s="93"/>
      <c r="AF106" s="95"/>
      <c r="AG106" s="6">
        <f t="shared" si="35"/>
        <v>0</v>
      </c>
      <c r="AH106" s="73"/>
      <c r="AI106" s="95"/>
      <c r="AJ106" s="6">
        <f t="shared" si="25"/>
        <v>0</v>
      </c>
      <c r="AK106" s="93"/>
      <c r="AL106" s="95"/>
      <c r="AM106" s="26">
        <f t="shared" si="26"/>
        <v>0</v>
      </c>
      <c r="AN106" s="19">
        <f t="shared" si="38"/>
        <v>209.41000000000003</v>
      </c>
      <c r="AO106" s="20">
        <f t="shared" si="39"/>
        <v>62.287699999999994</v>
      </c>
      <c r="AP106" s="18">
        <f t="shared" si="40"/>
        <v>271.6977</v>
      </c>
    </row>
    <row r="107" spans="1:42" ht="12.75">
      <c r="A107" s="2">
        <f t="shared" si="19"/>
        <v>100</v>
      </c>
      <c r="B107" s="24" t="s">
        <v>176</v>
      </c>
      <c r="C107" s="21" t="s">
        <v>243</v>
      </c>
      <c r="D107" s="5">
        <v>82.4828</v>
      </c>
      <c r="E107" s="7">
        <v>16.965</v>
      </c>
      <c r="F107" s="6">
        <f t="shared" si="27"/>
        <v>99.4478</v>
      </c>
      <c r="G107" s="5">
        <v>71.9474</v>
      </c>
      <c r="H107" s="7">
        <v>12.1963</v>
      </c>
      <c r="I107" s="6">
        <f t="shared" si="28"/>
        <v>84.1437</v>
      </c>
      <c r="J107" s="73">
        <v>59.21</v>
      </c>
      <c r="K107" s="74">
        <v>12.9049</v>
      </c>
      <c r="L107" s="75">
        <f t="shared" si="29"/>
        <v>72.1149</v>
      </c>
      <c r="M107" s="73">
        <v>53.2808</v>
      </c>
      <c r="N107" s="74">
        <v>15.7704</v>
      </c>
      <c r="O107" s="75">
        <f t="shared" si="36"/>
        <v>69.0512</v>
      </c>
      <c r="P107" s="5">
        <v>42.8604</v>
      </c>
      <c r="Q107" s="7">
        <v>16.845</v>
      </c>
      <c r="R107" s="6">
        <f t="shared" si="30"/>
        <v>59.7054</v>
      </c>
      <c r="S107" s="5">
        <v>0</v>
      </c>
      <c r="T107" s="7">
        <v>13.9266</v>
      </c>
      <c r="U107" s="6">
        <f t="shared" si="31"/>
        <v>13.9266</v>
      </c>
      <c r="V107" s="5"/>
      <c r="W107" s="7"/>
      <c r="X107" s="6">
        <f t="shared" si="32"/>
        <v>0</v>
      </c>
      <c r="Y107" s="5"/>
      <c r="Z107" s="7"/>
      <c r="AA107" s="6">
        <f t="shared" si="33"/>
        <v>0</v>
      </c>
      <c r="AB107" s="5">
        <v>0</v>
      </c>
      <c r="AC107" s="7"/>
      <c r="AD107" s="6">
        <f t="shared" si="34"/>
        <v>0</v>
      </c>
      <c r="AE107" s="93"/>
      <c r="AF107" s="95"/>
      <c r="AG107" s="6">
        <f t="shared" si="35"/>
        <v>0</v>
      </c>
      <c r="AH107" s="73"/>
      <c r="AI107" s="95"/>
      <c r="AJ107" s="6">
        <f t="shared" si="25"/>
        <v>0</v>
      </c>
      <c r="AK107" s="93"/>
      <c r="AL107" s="95"/>
      <c r="AM107" s="26">
        <f t="shared" si="26"/>
        <v>0</v>
      </c>
      <c r="AN107" s="19">
        <f t="shared" si="38"/>
        <v>309.7814000000001</v>
      </c>
      <c r="AO107" s="20">
        <f t="shared" si="39"/>
        <v>88.60820000000001</v>
      </c>
      <c r="AP107" s="18">
        <f t="shared" si="40"/>
        <v>398.38960000000003</v>
      </c>
    </row>
    <row r="108" spans="1:42" ht="12.75">
      <c r="A108" s="2">
        <f t="shared" si="19"/>
        <v>101</v>
      </c>
      <c r="B108" s="24" t="s">
        <v>177</v>
      </c>
      <c r="C108" s="21" t="s">
        <v>243</v>
      </c>
      <c r="D108" s="5">
        <v>119.46</v>
      </c>
      <c r="E108" s="7">
        <v>26.9376</v>
      </c>
      <c r="F108" s="6">
        <f t="shared" si="27"/>
        <v>146.39759999999998</v>
      </c>
      <c r="G108" s="5">
        <v>103.2</v>
      </c>
      <c r="H108" s="7">
        <v>26.892</v>
      </c>
      <c r="I108" s="6">
        <f t="shared" si="28"/>
        <v>130.092</v>
      </c>
      <c r="J108" s="73">
        <v>92.05</v>
      </c>
      <c r="K108" s="74">
        <v>26.0226</v>
      </c>
      <c r="L108" s="75">
        <f t="shared" si="29"/>
        <v>118.0726</v>
      </c>
      <c r="M108" s="73">
        <v>84.64</v>
      </c>
      <c r="N108" s="74">
        <v>28.9416</v>
      </c>
      <c r="O108" s="75">
        <f t="shared" si="36"/>
        <v>113.58160000000001</v>
      </c>
      <c r="P108" s="5">
        <v>61.5</v>
      </c>
      <c r="Q108" s="7">
        <v>26.1222</v>
      </c>
      <c r="R108" s="6">
        <f t="shared" si="30"/>
        <v>87.62219999999999</v>
      </c>
      <c r="S108" s="5">
        <v>0</v>
      </c>
      <c r="T108" s="7">
        <v>24.759</v>
      </c>
      <c r="U108" s="6">
        <f t="shared" si="31"/>
        <v>24.759</v>
      </c>
      <c r="V108" s="5"/>
      <c r="W108" s="7"/>
      <c r="X108" s="6">
        <f t="shared" si="32"/>
        <v>0</v>
      </c>
      <c r="Y108" s="5"/>
      <c r="Z108" s="7"/>
      <c r="AA108" s="6">
        <f t="shared" si="33"/>
        <v>0</v>
      </c>
      <c r="AB108" s="5">
        <v>0</v>
      </c>
      <c r="AC108" s="7"/>
      <c r="AD108" s="6">
        <f t="shared" si="34"/>
        <v>0</v>
      </c>
      <c r="AE108" s="93"/>
      <c r="AF108" s="95"/>
      <c r="AG108" s="6">
        <f t="shared" si="35"/>
        <v>0</v>
      </c>
      <c r="AH108" s="73"/>
      <c r="AI108" s="95"/>
      <c r="AJ108" s="6">
        <f t="shared" si="25"/>
        <v>0</v>
      </c>
      <c r="AK108" s="93"/>
      <c r="AL108" s="95"/>
      <c r="AM108" s="26">
        <f t="shared" si="26"/>
        <v>0</v>
      </c>
      <c r="AN108" s="19">
        <f t="shared" si="38"/>
        <v>460.84999999999997</v>
      </c>
      <c r="AO108" s="20">
        <f t="shared" si="39"/>
        <v>159.675</v>
      </c>
      <c r="AP108" s="18">
        <f t="shared" si="40"/>
        <v>620.525</v>
      </c>
    </row>
    <row r="109" spans="1:42" ht="12.75">
      <c r="A109" s="2">
        <f t="shared" si="19"/>
        <v>102</v>
      </c>
      <c r="B109" s="24" t="s">
        <v>178</v>
      </c>
      <c r="C109" s="21" t="s">
        <v>243</v>
      </c>
      <c r="D109" s="5">
        <v>119.4</v>
      </c>
      <c r="E109" s="7">
        <v>22.5438</v>
      </c>
      <c r="F109" s="6">
        <f t="shared" si="27"/>
        <v>141.9438</v>
      </c>
      <c r="G109" s="5">
        <v>95.94</v>
      </c>
      <c r="H109" s="7">
        <v>20.7892</v>
      </c>
      <c r="I109" s="6">
        <f t="shared" si="28"/>
        <v>116.72919999999999</v>
      </c>
      <c r="J109" s="73">
        <v>84.96</v>
      </c>
      <c r="K109" s="74">
        <v>21.8946</v>
      </c>
      <c r="L109" s="75">
        <f t="shared" si="29"/>
        <v>106.85459999999999</v>
      </c>
      <c r="M109" s="73">
        <v>79.3268</v>
      </c>
      <c r="N109" s="74">
        <v>24.825</v>
      </c>
      <c r="O109" s="75">
        <f t="shared" si="36"/>
        <v>104.15180000000001</v>
      </c>
      <c r="P109" s="5">
        <v>56.2026</v>
      </c>
      <c r="Q109" s="7">
        <v>23.4354</v>
      </c>
      <c r="R109" s="6">
        <f t="shared" si="30"/>
        <v>79.638</v>
      </c>
      <c r="S109" s="5">
        <v>0</v>
      </c>
      <c r="T109" s="7">
        <v>21.3414</v>
      </c>
      <c r="U109" s="6">
        <f t="shared" si="31"/>
        <v>21.3414</v>
      </c>
      <c r="V109" s="5"/>
      <c r="W109" s="7"/>
      <c r="X109" s="6">
        <f t="shared" si="32"/>
        <v>0</v>
      </c>
      <c r="Y109" s="5"/>
      <c r="Z109" s="7"/>
      <c r="AA109" s="6">
        <f t="shared" si="33"/>
        <v>0</v>
      </c>
      <c r="AB109" s="5">
        <v>0</v>
      </c>
      <c r="AC109" s="7"/>
      <c r="AD109" s="6">
        <f t="shared" si="34"/>
        <v>0</v>
      </c>
      <c r="AE109" s="93"/>
      <c r="AF109" s="95"/>
      <c r="AG109" s="6">
        <f t="shared" si="35"/>
        <v>0</v>
      </c>
      <c r="AH109" s="73"/>
      <c r="AI109" s="95"/>
      <c r="AJ109" s="6">
        <f t="shared" si="25"/>
        <v>0</v>
      </c>
      <c r="AK109" s="93"/>
      <c r="AL109" s="95"/>
      <c r="AM109" s="26">
        <f t="shared" si="26"/>
        <v>0</v>
      </c>
      <c r="AN109" s="19">
        <f t="shared" si="38"/>
        <v>435.8294</v>
      </c>
      <c r="AO109" s="20">
        <f t="shared" si="39"/>
        <v>134.8294</v>
      </c>
      <c r="AP109" s="18">
        <f t="shared" si="40"/>
        <v>570.6588</v>
      </c>
    </row>
    <row r="110" spans="1:42" ht="12.75">
      <c r="A110" s="2">
        <f t="shared" si="19"/>
        <v>103</v>
      </c>
      <c r="B110" s="24" t="s">
        <v>179</v>
      </c>
      <c r="C110" s="21" t="s">
        <v>243</v>
      </c>
      <c r="D110" s="5">
        <v>115.33</v>
      </c>
      <c r="E110" s="7">
        <v>19.3104</v>
      </c>
      <c r="F110" s="6">
        <f t="shared" si="27"/>
        <v>134.6404</v>
      </c>
      <c r="G110" s="5">
        <v>94.23</v>
      </c>
      <c r="H110" s="7">
        <v>20.9868</v>
      </c>
      <c r="I110" s="6">
        <f t="shared" si="28"/>
        <v>115.2168</v>
      </c>
      <c r="J110" s="73">
        <v>83.33</v>
      </c>
      <c r="K110" s="74">
        <v>18.7951</v>
      </c>
      <c r="L110" s="75">
        <f t="shared" si="29"/>
        <v>102.1251</v>
      </c>
      <c r="M110" s="73">
        <v>79.73</v>
      </c>
      <c r="N110" s="74">
        <v>20.9598</v>
      </c>
      <c r="O110" s="75">
        <f t="shared" si="36"/>
        <v>100.6898</v>
      </c>
      <c r="P110" s="5">
        <v>54.03</v>
      </c>
      <c r="Q110" s="7">
        <v>18.1158</v>
      </c>
      <c r="R110" s="6">
        <f t="shared" si="30"/>
        <v>72.14580000000001</v>
      </c>
      <c r="S110" s="5">
        <v>0</v>
      </c>
      <c r="T110" s="7">
        <v>17.9285</v>
      </c>
      <c r="U110" s="6">
        <f t="shared" si="31"/>
        <v>17.9285</v>
      </c>
      <c r="V110" s="5"/>
      <c r="W110" s="7"/>
      <c r="X110" s="6">
        <f t="shared" si="32"/>
        <v>0</v>
      </c>
      <c r="Y110" s="5"/>
      <c r="Z110" s="7"/>
      <c r="AA110" s="6">
        <f t="shared" si="33"/>
        <v>0</v>
      </c>
      <c r="AB110" s="5">
        <v>0</v>
      </c>
      <c r="AC110" s="7"/>
      <c r="AD110" s="6">
        <f t="shared" si="34"/>
        <v>0</v>
      </c>
      <c r="AE110" s="93"/>
      <c r="AF110" s="95"/>
      <c r="AG110" s="6">
        <f t="shared" si="35"/>
        <v>0</v>
      </c>
      <c r="AH110" s="73"/>
      <c r="AI110" s="95"/>
      <c r="AJ110" s="6">
        <f t="shared" si="25"/>
        <v>0</v>
      </c>
      <c r="AK110" s="93"/>
      <c r="AL110" s="95"/>
      <c r="AM110" s="26">
        <f t="shared" si="26"/>
        <v>0</v>
      </c>
      <c r="AN110" s="19">
        <f t="shared" si="38"/>
        <v>426.65</v>
      </c>
      <c r="AO110" s="20">
        <f t="shared" si="39"/>
        <v>116.0964</v>
      </c>
      <c r="AP110" s="18">
        <f t="shared" si="40"/>
        <v>542.7464</v>
      </c>
    </row>
    <row r="111" spans="1:42" ht="12.75">
      <c r="A111" s="2">
        <f t="shared" si="19"/>
        <v>104</v>
      </c>
      <c r="B111" s="24" t="s">
        <v>180</v>
      </c>
      <c r="C111" s="21" t="s">
        <v>243</v>
      </c>
      <c r="D111" s="5">
        <v>63.9074</v>
      </c>
      <c r="E111" s="7">
        <v>11.991</v>
      </c>
      <c r="F111" s="6">
        <f t="shared" si="27"/>
        <v>75.89840000000001</v>
      </c>
      <c r="G111" s="5">
        <v>51.86579999999999</v>
      </c>
      <c r="H111" s="7">
        <v>11.6184</v>
      </c>
      <c r="I111" s="6">
        <f t="shared" si="28"/>
        <v>63.484199999999994</v>
      </c>
      <c r="J111" s="73">
        <v>46.0452</v>
      </c>
      <c r="K111" s="74">
        <v>10.8684</v>
      </c>
      <c r="L111" s="75">
        <f t="shared" si="29"/>
        <v>56.9136</v>
      </c>
      <c r="M111" s="73">
        <v>44.096000000000004</v>
      </c>
      <c r="N111" s="74">
        <v>13.1904</v>
      </c>
      <c r="O111" s="75">
        <f t="shared" si="36"/>
        <v>57.2864</v>
      </c>
      <c r="P111" s="5">
        <v>30.694399999999998</v>
      </c>
      <c r="Q111" s="7">
        <v>12.4428</v>
      </c>
      <c r="R111" s="6">
        <f t="shared" si="30"/>
        <v>43.1372</v>
      </c>
      <c r="S111" s="5">
        <v>0</v>
      </c>
      <c r="T111" s="7">
        <v>11.3424</v>
      </c>
      <c r="U111" s="6">
        <f t="shared" si="31"/>
        <v>11.3424</v>
      </c>
      <c r="V111" s="5"/>
      <c r="W111" s="7"/>
      <c r="X111" s="6">
        <f t="shared" si="32"/>
        <v>0</v>
      </c>
      <c r="Y111" s="5"/>
      <c r="Z111" s="7"/>
      <c r="AA111" s="6">
        <f t="shared" si="33"/>
        <v>0</v>
      </c>
      <c r="AB111" s="5">
        <v>0</v>
      </c>
      <c r="AC111" s="7"/>
      <c r="AD111" s="6">
        <f t="shared" si="34"/>
        <v>0</v>
      </c>
      <c r="AE111" s="93"/>
      <c r="AF111" s="95"/>
      <c r="AG111" s="6">
        <f t="shared" si="35"/>
        <v>0</v>
      </c>
      <c r="AH111" s="73"/>
      <c r="AI111" s="95"/>
      <c r="AJ111" s="6">
        <f t="shared" si="25"/>
        <v>0</v>
      </c>
      <c r="AK111" s="93"/>
      <c r="AL111" s="95"/>
      <c r="AM111" s="26">
        <f t="shared" si="26"/>
        <v>0</v>
      </c>
      <c r="AN111" s="19">
        <f t="shared" si="38"/>
        <v>236.6088</v>
      </c>
      <c r="AO111" s="20">
        <f t="shared" si="39"/>
        <v>71.4534</v>
      </c>
      <c r="AP111" s="18">
        <f t="shared" si="40"/>
        <v>308.0622</v>
      </c>
    </row>
    <row r="112" spans="1:42" ht="12.75">
      <c r="A112" s="2">
        <f t="shared" si="19"/>
        <v>105</v>
      </c>
      <c r="B112" s="24" t="s">
        <v>181</v>
      </c>
      <c r="C112" s="21" t="s">
        <v>243</v>
      </c>
      <c r="D112" s="5">
        <v>79.3695</v>
      </c>
      <c r="E112" s="7">
        <v>18.1554</v>
      </c>
      <c r="F112" s="6">
        <f t="shared" si="27"/>
        <v>97.5249</v>
      </c>
      <c r="G112" s="5">
        <v>62.8505</v>
      </c>
      <c r="H112" s="7">
        <v>13.1662</v>
      </c>
      <c r="I112" s="6">
        <f t="shared" si="28"/>
        <v>76.0167</v>
      </c>
      <c r="J112" s="73">
        <v>51.39</v>
      </c>
      <c r="K112" s="74">
        <v>15.5526</v>
      </c>
      <c r="L112" s="75">
        <f t="shared" si="29"/>
        <v>66.9426</v>
      </c>
      <c r="M112" s="73">
        <v>51.8892</v>
      </c>
      <c r="N112" s="74">
        <v>16.0254</v>
      </c>
      <c r="O112" s="75">
        <f t="shared" si="36"/>
        <v>67.91460000000001</v>
      </c>
      <c r="P112" s="5">
        <v>29.114600000000003</v>
      </c>
      <c r="Q112" s="7">
        <v>14.6393</v>
      </c>
      <c r="R112" s="6">
        <f t="shared" si="30"/>
        <v>43.7539</v>
      </c>
      <c r="S112" s="5">
        <v>0</v>
      </c>
      <c r="T112" s="7">
        <v>13.2876</v>
      </c>
      <c r="U112" s="6">
        <f t="shared" si="31"/>
        <v>13.2876</v>
      </c>
      <c r="V112" s="5"/>
      <c r="W112" s="7"/>
      <c r="X112" s="6">
        <f t="shared" si="32"/>
        <v>0</v>
      </c>
      <c r="Y112" s="5"/>
      <c r="Z112" s="7"/>
      <c r="AA112" s="6">
        <f t="shared" si="33"/>
        <v>0</v>
      </c>
      <c r="AB112" s="5">
        <v>0</v>
      </c>
      <c r="AC112" s="7"/>
      <c r="AD112" s="6">
        <f t="shared" si="34"/>
        <v>0</v>
      </c>
      <c r="AE112" s="93"/>
      <c r="AF112" s="95"/>
      <c r="AG112" s="6">
        <f t="shared" si="35"/>
        <v>0</v>
      </c>
      <c r="AH112" s="73"/>
      <c r="AI112" s="95"/>
      <c r="AJ112" s="6">
        <f t="shared" si="25"/>
        <v>0</v>
      </c>
      <c r="AK112" s="93"/>
      <c r="AL112" s="95"/>
      <c r="AM112" s="26">
        <f t="shared" si="26"/>
        <v>0</v>
      </c>
      <c r="AN112" s="19">
        <f t="shared" si="38"/>
        <v>274.6138</v>
      </c>
      <c r="AO112" s="20">
        <f t="shared" si="39"/>
        <v>90.82650000000001</v>
      </c>
      <c r="AP112" s="18">
        <f t="shared" si="40"/>
        <v>365.44030000000004</v>
      </c>
    </row>
    <row r="113" spans="1:42" ht="12.75">
      <c r="A113" s="2">
        <f t="shared" si="19"/>
        <v>106</v>
      </c>
      <c r="B113" s="24" t="s">
        <v>182</v>
      </c>
      <c r="C113" s="21" t="s">
        <v>243</v>
      </c>
      <c r="D113" s="5">
        <v>84.7918</v>
      </c>
      <c r="E113" s="7">
        <v>14.3784</v>
      </c>
      <c r="F113" s="6">
        <f t="shared" si="27"/>
        <v>99.1702</v>
      </c>
      <c r="G113" s="5">
        <v>70.2292</v>
      </c>
      <c r="H113" s="7">
        <v>14.9718</v>
      </c>
      <c r="I113" s="6">
        <f t="shared" si="28"/>
        <v>85.20100000000001</v>
      </c>
      <c r="J113" s="73">
        <v>62.7684</v>
      </c>
      <c r="K113" s="74">
        <v>14.058</v>
      </c>
      <c r="L113" s="75">
        <f t="shared" si="29"/>
        <v>76.8264</v>
      </c>
      <c r="M113" s="73">
        <v>59.5642</v>
      </c>
      <c r="N113" s="74">
        <v>14.9496</v>
      </c>
      <c r="O113" s="75">
        <f t="shared" si="36"/>
        <v>74.5138</v>
      </c>
      <c r="P113" s="5">
        <v>40.932</v>
      </c>
      <c r="Q113" s="7">
        <v>12.7217</v>
      </c>
      <c r="R113" s="6">
        <f t="shared" si="30"/>
        <v>53.6537</v>
      </c>
      <c r="S113" s="5">
        <v>0</v>
      </c>
      <c r="T113" s="7">
        <v>12.099</v>
      </c>
      <c r="U113" s="6">
        <f t="shared" si="31"/>
        <v>12.099</v>
      </c>
      <c r="V113" s="5"/>
      <c r="W113" s="7"/>
      <c r="X113" s="6">
        <f t="shared" si="32"/>
        <v>0</v>
      </c>
      <c r="Y113" s="5"/>
      <c r="Z113" s="7"/>
      <c r="AA113" s="6">
        <f t="shared" si="33"/>
        <v>0</v>
      </c>
      <c r="AB113" s="5">
        <v>0</v>
      </c>
      <c r="AC113" s="7"/>
      <c r="AD113" s="6">
        <f t="shared" si="34"/>
        <v>0</v>
      </c>
      <c r="AE113" s="93"/>
      <c r="AF113" s="95"/>
      <c r="AG113" s="6">
        <f t="shared" si="35"/>
        <v>0</v>
      </c>
      <c r="AH113" s="73"/>
      <c r="AI113" s="95"/>
      <c r="AJ113" s="6">
        <f t="shared" si="25"/>
        <v>0</v>
      </c>
      <c r="AK113" s="93"/>
      <c r="AL113" s="95"/>
      <c r="AM113" s="26">
        <f t="shared" si="26"/>
        <v>0</v>
      </c>
      <c r="AN113" s="19">
        <f t="shared" si="38"/>
        <v>318.28560000000004</v>
      </c>
      <c r="AO113" s="20">
        <f t="shared" si="39"/>
        <v>83.1785</v>
      </c>
      <c r="AP113" s="18">
        <f t="shared" si="40"/>
        <v>401.4641</v>
      </c>
    </row>
    <row r="114" spans="1:42" ht="12.75">
      <c r="A114" s="2">
        <f t="shared" si="19"/>
        <v>107</v>
      </c>
      <c r="B114" s="24" t="s">
        <v>183</v>
      </c>
      <c r="C114" s="21" t="s">
        <v>243</v>
      </c>
      <c r="D114" s="5">
        <v>113</v>
      </c>
      <c r="E114" s="7">
        <v>25.4418</v>
      </c>
      <c r="F114" s="6">
        <f t="shared" si="27"/>
        <v>138.4418</v>
      </c>
      <c r="G114" s="5">
        <v>91.88</v>
      </c>
      <c r="H114" s="7">
        <v>25.3603</v>
      </c>
      <c r="I114" s="6">
        <f t="shared" si="28"/>
        <v>117.24029999999999</v>
      </c>
      <c r="J114" s="73">
        <v>82.42</v>
      </c>
      <c r="K114" s="74">
        <v>23.8044</v>
      </c>
      <c r="L114" s="75">
        <f t="shared" si="29"/>
        <v>106.2244</v>
      </c>
      <c r="M114" s="73">
        <v>79.04</v>
      </c>
      <c r="N114" s="74">
        <v>25.3308</v>
      </c>
      <c r="O114" s="75">
        <f t="shared" si="36"/>
        <v>104.3708</v>
      </c>
      <c r="P114" s="5">
        <v>53.9</v>
      </c>
      <c r="Q114" s="7">
        <v>23.2098</v>
      </c>
      <c r="R114" s="6">
        <f t="shared" si="30"/>
        <v>77.1098</v>
      </c>
      <c r="S114" s="5">
        <v>0</v>
      </c>
      <c r="T114" s="7">
        <v>21.1566</v>
      </c>
      <c r="U114" s="6">
        <f t="shared" si="31"/>
        <v>21.1566</v>
      </c>
      <c r="V114" s="5"/>
      <c r="W114" s="7"/>
      <c r="X114" s="6">
        <f t="shared" si="32"/>
        <v>0</v>
      </c>
      <c r="Y114" s="5"/>
      <c r="Z114" s="7"/>
      <c r="AA114" s="6">
        <f t="shared" si="33"/>
        <v>0</v>
      </c>
      <c r="AB114" s="5">
        <v>0</v>
      </c>
      <c r="AC114" s="7"/>
      <c r="AD114" s="6">
        <f t="shared" si="34"/>
        <v>0</v>
      </c>
      <c r="AE114" s="93"/>
      <c r="AF114" s="95"/>
      <c r="AG114" s="6">
        <f t="shared" si="35"/>
        <v>0</v>
      </c>
      <c r="AH114" s="73"/>
      <c r="AI114" s="95"/>
      <c r="AJ114" s="6">
        <f t="shared" si="25"/>
        <v>0</v>
      </c>
      <c r="AK114" s="93"/>
      <c r="AL114" s="95"/>
      <c r="AM114" s="26">
        <f t="shared" si="26"/>
        <v>0</v>
      </c>
      <c r="AN114" s="19">
        <f t="shared" si="38"/>
        <v>420.24</v>
      </c>
      <c r="AO114" s="20">
        <f t="shared" si="39"/>
        <v>144.3037</v>
      </c>
      <c r="AP114" s="18">
        <f t="shared" si="40"/>
        <v>564.5437</v>
      </c>
    </row>
    <row r="115" spans="1:42" ht="12.75">
      <c r="A115" s="2">
        <f t="shared" si="19"/>
        <v>108</v>
      </c>
      <c r="B115" s="24" t="s">
        <v>184</v>
      </c>
      <c r="C115" s="21" t="s">
        <v>243</v>
      </c>
      <c r="D115" s="5">
        <v>155.038986</v>
      </c>
      <c r="E115" s="7">
        <v>20.0864</v>
      </c>
      <c r="F115" s="6">
        <f t="shared" si="27"/>
        <v>175.125386</v>
      </c>
      <c r="G115" s="5">
        <v>122.62</v>
      </c>
      <c r="H115" s="7">
        <v>14.8101</v>
      </c>
      <c r="I115" s="6">
        <f t="shared" si="28"/>
        <v>137.4301</v>
      </c>
      <c r="J115" s="73">
        <v>112.1052</v>
      </c>
      <c r="K115" s="74">
        <v>14.7555</v>
      </c>
      <c r="L115" s="75">
        <f t="shared" si="29"/>
        <v>126.8607</v>
      </c>
      <c r="M115" s="73">
        <v>102.51</v>
      </c>
      <c r="N115" s="74">
        <v>16.9192</v>
      </c>
      <c r="O115" s="75">
        <f t="shared" si="36"/>
        <v>119.42920000000001</v>
      </c>
      <c r="P115" s="5">
        <v>69.75</v>
      </c>
      <c r="Q115" s="7">
        <v>15.9825</v>
      </c>
      <c r="R115" s="6">
        <f t="shared" si="30"/>
        <v>85.7325</v>
      </c>
      <c r="S115" s="5">
        <v>0</v>
      </c>
      <c r="T115" s="7">
        <v>16.6266</v>
      </c>
      <c r="U115" s="6">
        <f t="shared" si="31"/>
        <v>16.6266</v>
      </c>
      <c r="V115" s="5"/>
      <c r="W115" s="7"/>
      <c r="X115" s="6">
        <f t="shared" si="32"/>
        <v>0</v>
      </c>
      <c r="Y115" s="5"/>
      <c r="Z115" s="7"/>
      <c r="AA115" s="6">
        <f t="shared" si="33"/>
        <v>0</v>
      </c>
      <c r="AB115" s="5">
        <v>0</v>
      </c>
      <c r="AC115" s="7"/>
      <c r="AD115" s="6">
        <f t="shared" si="34"/>
        <v>0</v>
      </c>
      <c r="AE115" s="93"/>
      <c r="AF115" s="95"/>
      <c r="AG115" s="6">
        <f t="shared" si="35"/>
        <v>0</v>
      </c>
      <c r="AH115" s="73"/>
      <c r="AI115" s="95"/>
      <c r="AJ115" s="6">
        <f t="shared" si="25"/>
        <v>0</v>
      </c>
      <c r="AK115" s="93"/>
      <c r="AL115" s="95"/>
      <c r="AM115" s="26">
        <f t="shared" si="26"/>
        <v>0</v>
      </c>
      <c r="AN115" s="19">
        <f t="shared" si="38"/>
        <v>562.024186</v>
      </c>
      <c r="AO115" s="20">
        <f t="shared" si="39"/>
        <v>99.1803</v>
      </c>
      <c r="AP115" s="18">
        <f t="shared" si="40"/>
        <v>661.204486</v>
      </c>
    </row>
    <row r="116" spans="1:42" ht="12.75">
      <c r="A116" s="2">
        <f t="shared" si="19"/>
        <v>109</v>
      </c>
      <c r="B116" s="24" t="s">
        <v>185</v>
      </c>
      <c r="C116" s="21" t="s">
        <v>243</v>
      </c>
      <c r="D116" s="5">
        <v>794.1120000000002</v>
      </c>
      <c r="E116" s="7">
        <v>85.806</v>
      </c>
      <c r="F116" s="6">
        <f t="shared" si="27"/>
        <v>879.9180000000002</v>
      </c>
      <c r="G116" s="5">
        <v>783.6618</v>
      </c>
      <c r="H116" s="7">
        <v>83.8768</v>
      </c>
      <c r="I116" s="6">
        <f t="shared" si="28"/>
        <v>867.5386</v>
      </c>
      <c r="J116" s="73">
        <v>561.4495</v>
      </c>
      <c r="K116" s="74">
        <v>85.54520000000001</v>
      </c>
      <c r="L116" s="75">
        <f t="shared" si="29"/>
        <v>646.9947</v>
      </c>
      <c r="M116" s="73">
        <v>594.7889</v>
      </c>
      <c r="N116" s="74">
        <v>78.0162</v>
      </c>
      <c r="O116" s="75">
        <f t="shared" si="36"/>
        <v>672.8051</v>
      </c>
      <c r="P116" s="5">
        <v>410.75980000000004</v>
      </c>
      <c r="Q116" s="7">
        <v>74.7458</v>
      </c>
      <c r="R116" s="6">
        <f t="shared" si="30"/>
        <v>485.5056000000001</v>
      </c>
      <c r="S116" s="5">
        <v>0</v>
      </c>
      <c r="T116" s="7">
        <v>87.4884</v>
      </c>
      <c r="U116" s="6">
        <f t="shared" si="31"/>
        <v>87.4884</v>
      </c>
      <c r="V116" s="5"/>
      <c r="W116" s="7"/>
      <c r="X116" s="6">
        <f t="shared" si="32"/>
        <v>0</v>
      </c>
      <c r="Y116" s="5"/>
      <c r="Z116" s="7"/>
      <c r="AA116" s="6">
        <f t="shared" si="33"/>
        <v>0</v>
      </c>
      <c r="AB116" s="12">
        <v>0</v>
      </c>
      <c r="AC116" s="7"/>
      <c r="AD116" s="6">
        <f t="shared" si="34"/>
        <v>0</v>
      </c>
      <c r="AE116" s="93"/>
      <c r="AF116" s="95"/>
      <c r="AG116" s="6">
        <f>SUM(AE116:AF116)</f>
        <v>0</v>
      </c>
      <c r="AH116" s="73"/>
      <c r="AI116" s="95"/>
      <c r="AJ116" s="6">
        <f t="shared" si="25"/>
        <v>0</v>
      </c>
      <c r="AK116" s="93"/>
      <c r="AL116" s="95"/>
      <c r="AM116" s="26">
        <f t="shared" si="26"/>
        <v>0</v>
      </c>
      <c r="AN116" s="19">
        <f t="shared" si="38"/>
        <v>3144.772</v>
      </c>
      <c r="AO116" s="20">
        <f>E116+H116+K116+N116+Q116+T116+W116+Z116+AC115+AF116+AI116+AL116</f>
        <v>495.4784</v>
      </c>
      <c r="AP116" s="18">
        <f t="shared" si="40"/>
        <v>3640.2504000000004</v>
      </c>
    </row>
    <row r="117" spans="1:42" ht="12.75">
      <c r="A117" s="2">
        <f t="shared" si="19"/>
        <v>110</v>
      </c>
      <c r="B117" s="24" t="s">
        <v>187</v>
      </c>
      <c r="C117" s="21" t="s">
        <v>243</v>
      </c>
      <c r="D117" s="12">
        <v>158.96</v>
      </c>
      <c r="E117" s="7">
        <v>23.2686</v>
      </c>
      <c r="F117" s="6">
        <f t="shared" si="27"/>
        <v>182.2286</v>
      </c>
      <c r="G117" s="12">
        <v>132.38</v>
      </c>
      <c r="H117" s="7">
        <v>23.6214</v>
      </c>
      <c r="I117" s="6">
        <f t="shared" si="28"/>
        <v>156.0014</v>
      </c>
      <c r="J117" s="81">
        <v>119.24</v>
      </c>
      <c r="K117" s="74">
        <v>20.3862</v>
      </c>
      <c r="L117" s="75">
        <f t="shared" si="29"/>
        <v>139.62619999999998</v>
      </c>
      <c r="M117" s="81">
        <v>109.37</v>
      </c>
      <c r="N117" s="74">
        <v>23.0658</v>
      </c>
      <c r="O117" s="75">
        <f t="shared" si="36"/>
        <v>132.4358</v>
      </c>
      <c r="P117" s="12">
        <v>58.8</v>
      </c>
      <c r="Q117" s="7">
        <v>22.377</v>
      </c>
      <c r="R117" s="6">
        <f t="shared" si="30"/>
        <v>81.17699999999999</v>
      </c>
      <c r="S117" s="12">
        <v>0</v>
      </c>
      <c r="T117" s="7">
        <v>22.1082</v>
      </c>
      <c r="U117" s="6">
        <f t="shared" si="31"/>
        <v>22.1082</v>
      </c>
      <c r="V117" s="12"/>
      <c r="W117" s="7"/>
      <c r="X117" s="6">
        <f t="shared" si="32"/>
        <v>0</v>
      </c>
      <c r="Y117" s="12"/>
      <c r="Z117" s="7"/>
      <c r="AA117" s="6">
        <f t="shared" si="33"/>
        <v>0</v>
      </c>
      <c r="AB117" s="12">
        <v>0</v>
      </c>
      <c r="AC117" s="7"/>
      <c r="AD117" s="6">
        <f t="shared" si="34"/>
        <v>0</v>
      </c>
      <c r="AE117" s="99"/>
      <c r="AF117" s="95"/>
      <c r="AG117" s="6">
        <f t="shared" si="35"/>
        <v>0</v>
      </c>
      <c r="AH117" s="81"/>
      <c r="AI117" s="95"/>
      <c r="AJ117" s="6">
        <f t="shared" si="25"/>
        <v>0</v>
      </c>
      <c r="AK117" s="99"/>
      <c r="AL117" s="95"/>
      <c r="AM117" s="26">
        <f t="shared" si="26"/>
        <v>0</v>
      </c>
      <c r="AN117" s="19">
        <f t="shared" si="38"/>
        <v>578.75</v>
      </c>
      <c r="AO117" s="20">
        <f t="shared" si="39"/>
        <v>134.8272</v>
      </c>
      <c r="AP117" s="18">
        <f t="shared" si="40"/>
        <v>713.5772000000001</v>
      </c>
    </row>
    <row r="118" spans="1:42" ht="12.75">
      <c r="A118" s="2">
        <f t="shared" si="19"/>
        <v>111</v>
      </c>
      <c r="B118" s="24" t="s">
        <v>188</v>
      </c>
      <c r="C118" s="21"/>
      <c r="D118" s="10">
        <v>55.1854</v>
      </c>
      <c r="E118" s="10">
        <v>16.9159</v>
      </c>
      <c r="F118" s="6">
        <f t="shared" si="27"/>
        <v>72.10130000000001</v>
      </c>
      <c r="G118" s="10">
        <v>53.919</v>
      </c>
      <c r="H118" s="10">
        <v>15.8198</v>
      </c>
      <c r="I118" s="6">
        <f t="shared" si="28"/>
        <v>69.7388</v>
      </c>
      <c r="J118" s="82">
        <v>53.919</v>
      </c>
      <c r="K118" s="79">
        <v>15.5696</v>
      </c>
      <c r="L118" s="75">
        <f t="shared" si="29"/>
        <v>69.48859999999999</v>
      </c>
      <c r="M118" s="76">
        <v>53.919</v>
      </c>
      <c r="N118" s="76">
        <v>15.8522</v>
      </c>
      <c r="O118" s="75">
        <f t="shared" si="36"/>
        <v>69.7712</v>
      </c>
      <c r="P118" s="64">
        <v>53.919</v>
      </c>
      <c r="Q118" s="71">
        <v>12.9944</v>
      </c>
      <c r="R118" s="6">
        <f t="shared" si="30"/>
        <v>66.9134</v>
      </c>
      <c r="S118" s="72">
        <v>0</v>
      </c>
      <c r="T118" s="71">
        <v>15.1628</v>
      </c>
      <c r="U118" s="6">
        <f t="shared" si="31"/>
        <v>15.1628</v>
      </c>
      <c r="V118" s="72"/>
      <c r="W118" s="71"/>
      <c r="X118" s="6">
        <f t="shared" si="32"/>
        <v>0</v>
      </c>
      <c r="Y118" s="12"/>
      <c r="Z118" s="7"/>
      <c r="AA118" s="6">
        <f t="shared" si="33"/>
        <v>0</v>
      </c>
      <c r="AB118" s="5">
        <v>0</v>
      </c>
      <c r="AC118" s="7"/>
      <c r="AD118" s="6">
        <f t="shared" si="34"/>
        <v>0</v>
      </c>
      <c r="AE118" s="94"/>
      <c r="AF118" s="94"/>
      <c r="AG118" s="6">
        <f t="shared" si="35"/>
        <v>0</v>
      </c>
      <c r="AH118" s="94"/>
      <c r="AI118" s="94"/>
      <c r="AJ118" s="6">
        <f t="shared" si="25"/>
        <v>0</v>
      </c>
      <c r="AK118" s="94"/>
      <c r="AL118" s="94"/>
      <c r="AM118" s="26">
        <f t="shared" si="26"/>
        <v>0</v>
      </c>
      <c r="AN118" s="19">
        <f t="shared" si="38"/>
        <v>270.86139999999995</v>
      </c>
      <c r="AO118" s="20">
        <f t="shared" si="39"/>
        <v>92.3147</v>
      </c>
      <c r="AP118" s="18">
        <f t="shared" si="40"/>
        <v>363.17609999999996</v>
      </c>
    </row>
    <row r="119" spans="1:42" ht="12.75">
      <c r="A119" s="2">
        <f t="shared" si="19"/>
        <v>112</v>
      </c>
      <c r="B119" s="24" t="s">
        <v>194</v>
      </c>
      <c r="C119" s="21" t="s">
        <v>243</v>
      </c>
      <c r="D119" s="5">
        <v>296.0278</v>
      </c>
      <c r="E119" s="7">
        <v>51.768</v>
      </c>
      <c r="F119" s="6">
        <f t="shared" si="27"/>
        <v>347.7958</v>
      </c>
      <c r="G119" s="5">
        <v>258.94</v>
      </c>
      <c r="H119" s="7">
        <v>50.6073</v>
      </c>
      <c r="I119" s="6">
        <f t="shared" si="28"/>
        <v>309.5473</v>
      </c>
      <c r="J119" s="73">
        <v>160.06</v>
      </c>
      <c r="K119" s="74">
        <v>46.218599999999995</v>
      </c>
      <c r="L119" s="75">
        <f t="shared" si="29"/>
        <v>206.27859999999998</v>
      </c>
      <c r="M119" s="73">
        <v>187.02</v>
      </c>
      <c r="N119" s="74">
        <v>48.647999999999996</v>
      </c>
      <c r="O119" s="75">
        <f t="shared" si="36"/>
        <v>235.668</v>
      </c>
      <c r="P119" s="5">
        <v>129.44</v>
      </c>
      <c r="Q119" s="7">
        <v>45.2491</v>
      </c>
      <c r="R119" s="6">
        <f t="shared" si="30"/>
        <v>174.6891</v>
      </c>
      <c r="S119" s="5">
        <v>0</v>
      </c>
      <c r="T119" s="7">
        <v>43.1111</v>
      </c>
      <c r="U119" s="6">
        <f t="shared" si="31"/>
        <v>43.1111</v>
      </c>
      <c r="V119" s="5"/>
      <c r="W119" s="7"/>
      <c r="X119" s="6">
        <f t="shared" si="32"/>
        <v>0</v>
      </c>
      <c r="Y119" s="5"/>
      <c r="Z119" s="7"/>
      <c r="AA119" s="6">
        <f t="shared" si="33"/>
        <v>0</v>
      </c>
      <c r="AB119" s="5">
        <v>0</v>
      </c>
      <c r="AC119" s="7"/>
      <c r="AD119" s="6">
        <f t="shared" si="34"/>
        <v>0</v>
      </c>
      <c r="AE119" s="93"/>
      <c r="AF119" s="95"/>
      <c r="AG119" s="6">
        <f t="shared" si="35"/>
        <v>0</v>
      </c>
      <c r="AH119" s="93"/>
      <c r="AI119" s="95"/>
      <c r="AJ119" s="6">
        <f t="shared" si="25"/>
        <v>0</v>
      </c>
      <c r="AK119" s="93"/>
      <c r="AL119" s="95"/>
      <c r="AM119" s="26">
        <f t="shared" si="26"/>
        <v>0</v>
      </c>
      <c r="AN119" s="19">
        <f t="shared" si="38"/>
        <v>1031.4878</v>
      </c>
      <c r="AO119" s="20">
        <f t="shared" si="39"/>
        <v>285.6021</v>
      </c>
      <c r="AP119" s="18">
        <f t="shared" si="40"/>
        <v>1317.0899000000002</v>
      </c>
    </row>
    <row r="120" spans="1:42" ht="12.75">
      <c r="A120" s="2">
        <f t="shared" si="19"/>
        <v>113</v>
      </c>
      <c r="B120" s="24" t="s">
        <v>195</v>
      </c>
      <c r="C120" s="21" t="s">
        <v>243</v>
      </c>
      <c r="D120" s="5">
        <v>247.75</v>
      </c>
      <c r="E120" s="7">
        <v>62.2488</v>
      </c>
      <c r="F120" s="6">
        <f t="shared" si="27"/>
        <v>309.9988</v>
      </c>
      <c r="G120" s="5">
        <v>236.79919999999998</v>
      </c>
      <c r="H120" s="7">
        <v>43.548100000000005</v>
      </c>
      <c r="I120" s="6">
        <f t="shared" si="28"/>
        <v>280.3473</v>
      </c>
      <c r="J120" s="73">
        <v>243.17180000000002</v>
      </c>
      <c r="K120" s="74">
        <v>50.3899</v>
      </c>
      <c r="L120" s="75">
        <f t="shared" si="29"/>
        <v>293.56170000000003</v>
      </c>
      <c r="M120" s="73">
        <v>167.31</v>
      </c>
      <c r="N120" s="74">
        <v>38.9262</v>
      </c>
      <c r="O120" s="75">
        <f t="shared" si="36"/>
        <v>206.2362</v>
      </c>
      <c r="P120" s="5">
        <v>152.532</v>
      </c>
      <c r="Q120" s="7">
        <v>47.6461</v>
      </c>
      <c r="R120" s="6">
        <f t="shared" si="30"/>
        <v>200.1781</v>
      </c>
      <c r="S120" s="5">
        <v>0</v>
      </c>
      <c r="T120" s="7">
        <v>46.4502</v>
      </c>
      <c r="U120" s="6">
        <f t="shared" si="31"/>
        <v>46.4502</v>
      </c>
      <c r="V120" s="5"/>
      <c r="W120" s="7"/>
      <c r="X120" s="6">
        <f t="shared" si="32"/>
        <v>0</v>
      </c>
      <c r="Y120" s="5"/>
      <c r="Z120" s="7"/>
      <c r="AA120" s="6">
        <f t="shared" si="33"/>
        <v>0</v>
      </c>
      <c r="AB120" s="5">
        <v>0</v>
      </c>
      <c r="AC120" s="7"/>
      <c r="AD120" s="6">
        <f t="shared" si="34"/>
        <v>0</v>
      </c>
      <c r="AE120" s="93"/>
      <c r="AF120" s="95"/>
      <c r="AG120" s="6">
        <f t="shared" si="35"/>
        <v>0</v>
      </c>
      <c r="AH120" s="93"/>
      <c r="AI120" s="95"/>
      <c r="AJ120" s="6">
        <f t="shared" si="25"/>
        <v>0</v>
      </c>
      <c r="AK120" s="93"/>
      <c r="AL120" s="95"/>
      <c r="AM120" s="26">
        <f t="shared" si="26"/>
        <v>0</v>
      </c>
      <c r="AN120" s="19">
        <f t="shared" si="38"/>
        <v>1047.5629999999999</v>
      </c>
      <c r="AO120" s="20">
        <f t="shared" si="39"/>
        <v>289.2093</v>
      </c>
      <c r="AP120" s="18">
        <f t="shared" si="40"/>
        <v>1336.7723</v>
      </c>
    </row>
    <row r="121" spans="1:42" ht="12.75">
      <c r="A121" s="2">
        <f t="shared" si="19"/>
        <v>114</v>
      </c>
      <c r="B121" s="24" t="s">
        <v>196</v>
      </c>
      <c r="C121" s="21" t="s">
        <v>243</v>
      </c>
      <c r="D121" s="5">
        <v>167.921178</v>
      </c>
      <c r="E121" s="7">
        <v>21.726</v>
      </c>
      <c r="F121" s="6">
        <f t="shared" si="27"/>
        <v>189.647178</v>
      </c>
      <c r="G121" s="5">
        <v>150.310582</v>
      </c>
      <c r="H121" s="7">
        <v>20.0523</v>
      </c>
      <c r="I121" s="6">
        <f t="shared" si="28"/>
        <v>170.362882</v>
      </c>
      <c r="J121" s="73">
        <v>134.66500000000002</v>
      </c>
      <c r="K121" s="74">
        <v>21.9962</v>
      </c>
      <c r="L121" s="75">
        <f t="shared" si="29"/>
        <v>156.6612</v>
      </c>
      <c r="M121" s="73">
        <v>116.15124000000002</v>
      </c>
      <c r="N121" s="74">
        <v>19.9849</v>
      </c>
      <c r="O121" s="75">
        <f t="shared" si="36"/>
        <v>136.13614</v>
      </c>
      <c r="P121" s="5">
        <v>79.06</v>
      </c>
      <c r="Q121" s="7">
        <v>18.3236</v>
      </c>
      <c r="R121" s="6">
        <f t="shared" si="30"/>
        <v>97.3836</v>
      </c>
      <c r="S121" s="5">
        <v>0</v>
      </c>
      <c r="T121" s="7">
        <v>17.5829</v>
      </c>
      <c r="U121" s="6">
        <f t="shared" si="31"/>
        <v>17.5829</v>
      </c>
      <c r="V121" s="5"/>
      <c r="W121" s="7"/>
      <c r="X121" s="6">
        <f t="shared" si="32"/>
        <v>0</v>
      </c>
      <c r="Y121" s="5"/>
      <c r="Z121" s="7"/>
      <c r="AA121" s="6">
        <f t="shared" si="33"/>
        <v>0</v>
      </c>
      <c r="AB121" s="5">
        <v>0</v>
      </c>
      <c r="AC121" s="7"/>
      <c r="AD121" s="6">
        <f t="shared" si="34"/>
        <v>0</v>
      </c>
      <c r="AE121" s="93"/>
      <c r="AF121" s="95"/>
      <c r="AG121" s="6">
        <f t="shared" si="35"/>
        <v>0</v>
      </c>
      <c r="AH121" s="93"/>
      <c r="AI121" s="95"/>
      <c r="AJ121" s="6">
        <f t="shared" si="25"/>
        <v>0</v>
      </c>
      <c r="AK121" s="93"/>
      <c r="AL121" s="95"/>
      <c r="AM121" s="26">
        <f t="shared" si="26"/>
        <v>0</v>
      </c>
      <c r="AN121" s="19">
        <f t="shared" si="38"/>
        <v>648.108</v>
      </c>
      <c r="AO121" s="20">
        <f t="shared" si="39"/>
        <v>119.6659</v>
      </c>
      <c r="AP121" s="18">
        <f t="shared" si="40"/>
        <v>767.7739000000001</v>
      </c>
    </row>
    <row r="122" spans="1:42" ht="12.75">
      <c r="A122" s="2">
        <f t="shared" si="19"/>
        <v>115</v>
      </c>
      <c r="B122" s="24" t="s">
        <v>197</v>
      </c>
      <c r="C122" s="21" t="s">
        <v>243</v>
      </c>
      <c r="D122" s="5">
        <v>268.51644999999996</v>
      </c>
      <c r="E122" s="7">
        <v>44.960499999999996</v>
      </c>
      <c r="F122" s="6">
        <f t="shared" si="27"/>
        <v>313.47695</v>
      </c>
      <c r="G122" s="5">
        <v>265.93575000000004</v>
      </c>
      <c r="H122" s="7">
        <v>25.2827</v>
      </c>
      <c r="I122" s="6">
        <f t="shared" si="28"/>
        <v>291.21845</v>
      </c>
      <c r="J122" s="73">
        <v>266.91515</v>
      </c>
      <c r="K122" s="74">
        <v>42.089</v>
      </c>
      <c r="L122" s="75">
        <f t="shared" si="29"/>
        <v>309.00415</v>
      </c>
      <c r="M122" s="73">
        <v>264.5743</v>
      </c>
      <c r="N122" s="74">
        <v>43.9247</v>
      </c>
      <c r="O122" s="75">
        <f t="shared" si="36"/>
        <v>308.499</v>
      </c>
      <c r="P122" s="5">
        <v>265.9443</v>
      </c>
      <c r="Q122" s="7">
        <v>39.7885</v>
      </c>
      <c r="R122" s="6">
        <f t="shared" si="30"/>
        <v>305.7328</v>
      </c>
      <c r="S122" s="5">
        <v>0</v>
      </c>
      <c r="T122" s="7">
        <v>43.2819</v>
      </c>
      <c r="U122" s="6">
        <f t="shared" si="31"/>
        <v>43.2819</v>
      </c>
      <c r="V122" s="5"/>
      <c r="W122" s="7"/>
      <c r="X122" s="6">
        <f t="shared" si="32"/>
        <v>0</v>
      </c>
      <c r="Y122" s="5"/>
      <c r="Z122" s="7"/>
      <c r="AA122" s="6">
        <f t="shared" si="33"/>
        <v>0</v>
      </c>
      <c r="AB122" s="5">
        <v>0</v>
      </c>
      <c r="AC122" s="7"/>
      <c r="AD122" s="6">
        <f t="shared" si="34"/>
        <v>0</v>
      </c>
      <c r="AE122" s="93"/>
      <c r="AF122" s="95"/>
      <c r="AG122" s="6">
        <f t="shared" si="35"/>
        <v>0</v>
      </c>
      <c r="AH122" s="93"/>
      <c r="AI122" s="95"/>
      <c r="AJ122" s="6">
        <f t="shared" si="25"/>
        <v>0</v>
      </c>
      <c r="AK122" s="93"/>
      <c r="AL122" s="95"/>
      <c r="AM122" s="26">
        <f t="shared" si="26"/>
        <v>0</v>
      </c>
      <c r="AN122" s="19">
        <f t="shared" si="38"/>
        <v>1331.8859499999999</v>
      </c>
      <c r="AO122" s="20">
        <f t="shared" si="39"/>
        <v>239.3273</v>
      </c>
      <c r="AP122" s="18">
        <f t="shared" si="40"/>
        <v>1571.21325</v>
      </c>
    </row>
    <row r="123" spans="1:42" ht="12.75">
      <c r="A123" s="2">
        <f t="shared" si="19"/>
        <v>116</v>
      </c>
      <c r="B123" s="24" t="s">
        <v>198</v>
      </c>
      <c r="C123" s="21" t="s">
        <v>243</v>
      </c>
      <c r="D123" s="5">
        <v>143.95</v>
      </c>
      <c r="E123" s="7">
        <v>18.6941</v>
      </c>
      <c r="F123" s="6">
        <f t="shared" si="27"/>
        <v>162.64409999999998</v>
      </c>
      <c r="G123" s="5">
        <v>118.75</v>
      </c>
      <c r="H123" s="7">
        <v>17.6948</v>
      </c>
      <c r="I123" s="6">
        <f t="shared" si="28"/>
        <v>136.4448</v>
      </c>
      <c r="J123" s="73">
        <v>103.29</v>
      </c>
      <c r="K123" s="74">
        <v>15.6735</v>
      </c>
      <c r="L123" s="75">
        <f t="shared" si="29"/>
        <v>118.96350000000001</v>
      </c>
      <c r="M123" s="73">
        <v>90.8</v>
      </c>
      <c r="N123" s="74">
        <v>17.8126</v>
      </c>
      <c r="O123" s="75">
        <f t="shared" si="36"/>
        <v>108.6126</v>
      </c>
      <c r="P123" s="5">
        <v>60.62</v>
      </c>
      <c r="Q123" s="7">
        <v>16.3328</v>
      </c>
      <c r="R123" s="6">
        <f t="shared" si="30"/>
        <v>76.9528</v>
      </c>
      <c r="S123" s="5">
        <v>0</v>
      </c>
      <c r="T123" s="7">
        <v>16.1003</v>
      </c>
      <c r="U123" s="6">
        <f t="shared" si="31"/>
        <v>16.1003</v>
      </c>
      <c r="V123" s="5"/>
      <c r="W123" s="7"/>
      <c r="X123" s="6">
        <f t="shared" si="32"/>
        <v>0</v>
      </c>
      <c r="Y123" s="5"/>
      <c r="Z123" s="7"/>
      <c r="AA123" s="6">
        <f t="shared" si="33"/>
        <v>0</v>
      </c>
      <c r="AB123" s="5">
        <v>0</v>
      </c>
      <c r="AC123" s="7"/>
      <c r="AD123" s="6">
        <f t="shared" si="34"/>
        <v>0</v>
      </c>
      <c r="AE123" s="93"/>
      <c r="AF123" s="95"/>
      <c r="AG123" s="6">
        <f t="shared" si="35"/>
        <v>0</v>
      </c>
      <c r="AH123" s="93"/>
      <c r="AI123" s="95"/>
      <c r="AJ123" s="6">
        <f t="shared" si="25"/>
        <v>0</v>
      </c>
      <c r="AK123" s="93"/>
      <c r="AL123" s="95"/>
      <c r="AM123" s="26">
        <f t="shared" si="26"/>
        <v>0</v>
      </c>
      <c r="AN123" s="19">
        <f t="shared" si="38"/>
        <v>517.41</v>
      </c>
      <c r="AO123" s="20">
        <f t="shared" si="39"/>
        <v>102.3081</v>
      </c>
      <c r="AP123" s="18">
        <f t="shared" si="40"/>
        <v>619.7180999999999</v>
      </c>
    </row>
    <row r="124" spans="1:42" ht="12.75">
      <c r="A124" s="2">
        <f t="shared" si="19"/>
        <v>117</v>
      </c>
      <c r="B124" s="24" t="s">
        <v>189</v>
      </c>
      <c r="C124" s="21" t="s">
        <v>243</v>
      </c>
      <c r="D124" s="5">
        <v>147.728624</v>
      </c>
      <c r="E124" s="7">
        <v>24.8271</v>
      </c>
      <c r="F124" s="6">
        <f t="shared" si="27"/>
        <v>172.555724</v>
      </c>
      <c r="G124" s="5">
        <v>128.126234</v>
      </c>
      <c r="H124" s="7">
        <v>23.7699</v>
      </c>
      <c r="I124" s="6">
        <f t="shared" si="28"/>
        <v>151.89613400000002</v>
      </c>
      <c r="J124" s="73">
        <v>114.5258</v>
      </c>
      <c r="K124" s="74">
        <v>20.595</v>
      </c>
      <c r="L124" s="75">
        <f t="shared" si="29"/>
        <v>135.1208</v>
      </c>
      <c r="M124" s="73">
        <v>106.580558</v>
      </c>
      <c r="N124" s="74">
        <v>22.0773</v>
      </c>
      <c r="O124" s="75">
        <f t="shared" si="36"/>
        <v>128.657858</v>
      </c>
      <c r="P124" s="5">
        <v>62.452124</v>
      </c>
      <c r="Q124" s="7">
        <v>20.9563</v>
      </c>
      <c r="R124" s="6">
        <f t="shared" si="30"/>
        <v>83.408424</v>
      </c>
      <c r="S124" s="5">
        <v>0</v>
      </c>
      <c r="T124" s="7">
        <v>21.1164</v>
      </c>
      <c r="U124" s="6">
        <f t="shared" si="31"/>
        <v>21.1164</v>
      </c>
      <c r="V124" s="5"/>
      <c r="W124" s="7"/>
      <c r="X124" s="6">
        <f t="shared" si="32"/>
        <v>0</v>
      </c>
      <c r="Y124" s="5"/>
      <c r="Z124" s="7"/>
      <c r="AA124" s="6">
        <f t="shared" si="33"/>
        <v>0</v>
      </c>
      <c r="AB124" s="5">
        <v>0</v>
      </c>
      <c r="AC124" s="7"/>
      <c r="AD124" s="6">
        <f t="shared" si="34"/>
        <v>0</v>
      </c>
      <c r="AE124" s="93"/>
      <c r="AF124" s="95"/>
      <c r="AG124" s="6">
        <f t="shared" si="35"/>
        <v>0</v>
      </c>
      <c r="AH124" s="93"/>
      <c r="AI124" s="95"/>
      <c r="AJ124" s="6">
        <f t="shared" si="25"/>
        <v>0</v>
      </c>
      <c r="AK124" s="93"/>
      <c r="AL124" s="95"/>
      <c r="AM124" s="26">
        <f t="shared" si="26"/>
        <v>0</v>
      </c>
      <c r="AN124" s="19">
        <f t="shared" si="38"/>
        <v>559.4133400000001</v>
      </c>
      <c r="AO124" s="20">
        <f t="shared" si="39"/>
        <v>133.342</v>
      </c>
      <c r="AP124" s="18">
        <f t="shared" si="40"/>
        <v>692.75534</v>
      </c>
    </row>
    <row r="125" spans="1:42" ht="12.75">
      <c r="A125" s="2">
        <f t="shared" si="19"/>
        <v>118</v>
      </c>
      <c r="B125" s="24" t="s">
        <v>190</v>
      </c>
      <c r="C125" s="21" t="s">
        <v>243</v>
      </c>
      <c r="D125" s="5">
        <v>376.9696666666666</v>
      </c>
      <c r="E125" s="7">
        <v>44.36579999999999</v>
      </c>
      <c r="F125" s="6">
        <f t="shared" si="27"/>
        <v>421.3354666666666</v>
      </c>
      <c r="G125" s="5">
        <v>221.29700000000003</v>
      </c>
      <c r="H125" s="7">
        <v>44.8368</v>
      </c>
      <c r="I125" s="6">
        <f t="shared" si="28"/>
        <v>266.1338</v>
      </c>
      <c r="J125" s="73">
        <v>190.83</v>
      </c>
      <c r="K125" s="74">
        <v>59.9016</v>
      </c>
      <c r="L125" s="75">
        <f t="shared" si="29"/>
        <v>250.73160000000001</v>
      </c>
      <c r="M125" s="73">
        <v>166.07999999999998</v>
      </c>
      <c r="N125" s="74">
        <v>111.11160000000001</v>
      </c>
      <c r="O125" s="75">
        <f t="shared" si="36"/>
        <v>277.1916</v>
      </c>
      <c r="P125" s="5">
        <v>163.59369999999996</v>
      </c>
      <c r="Q125" s="7">
        <v>32.799800000000005</v>
      </c>
      <c r="R125" s="6">
        <f t="shared" si="30"/>
        <v>196.39349999999996</v>
      </c>
      <c r="S125" s="5">
        <v>0</v>
      </c>
      <c r="T125" s="7">
        <v>26.8968</v>
      </c>
      <c r="U125" s="6">
        <f t="shared" si="31"/>
        <v>26.8968</v>
      </c>
      <c r="V125" s="5"/>
      <c r="W125" s="7"/>
      <c r="X125" s="6">
        <f t="shared" si="32"/>
        <v>0</v>
      </c>
      <c r="Y125" s="5"/>
      <c r="Z125" s="7"/>
      <c r="AA125" s="6">
        <f t="shared" si="33"/>
        <v>0</v>
      </c>
      <c r="AB125" s="5">
        <v>0</v>
      </c>
      <c r="AC125" s="7"/>
      <c r="AD125" s="6">
        <f t="shared" si="34"/>
        <v>0</v>
      </c>
      <c r="AE125" s="93"/>
      <c r="AF125" s="95"/>
      <c r="AG125" s="6">
        <f t="shared" si="35"/>
        <v>0</v>
      </c>
      <c r="AH125" s="93"/>
      <c r="AI125" s="95"/>
      <c r="AJ125" s="6">
        <f t="shared" si="25"/>
        <v>0</v>
      </c>
      <c r="AK125" s="93"/>
      <c r="AL125" s="95"/>
      <c r="AM125" s="26">
        <f t="shared" si="26"/>
        <v>0</v>
      </c>
      <c r="AN125" s="19">
        <f t="shared" si="38"/>
        <v>1118.7703666666666</v>
      </c>
      <c r="AO125" s="20">
        <f t="shared" si="39"/>
        <v>319.9124</v>
      </c>
      <c r="AP125" s="18">
        <f t="shared" si="40"/>
        <v>1438.6827666666666</v>
      </c>
    </row>
    <row r="126" spans="1:42" ht="12.75">
      <c r="A126" s="2">
        <f t="shared" si="19"/>
        <v>119</v>
      </c>
      <c r="B126" s="24" t="s">
        <v>191</v>
      </c>
      <c r="C126" s="21" t="s">
        <v>243</v>
      </c>
      <c r="D126" s="5">
        <v>223.01</v>
      </c>
      <c r="E126" s="7">
        <v>50.4264</v>
      </c>
      <c r="F126" s="6">
        <f t="shared" si="27"/>
        <v>273.4364</v>
      </c>
      <c r="G126" s="5">
        <v>187.03</v>
      </c>
      <c r="H126" s="7">
        <v>90.1356</v>
      </c>
      <c r="I126" s="6">
        <f t="shared" si="28"/>
        <v>277.1656</v>
      </c>
      <c r="J126" s="73">
        <v>180.46220000000002</v>
      </c>
      <c r="K126" s="74">
        <v>14.7678</v>
      </c>
      <c r="L126" s="75">
        <f t="shared" si="29"/>
        <v>195.23000000000002</v>
      </c>
      <c r="M126" s="73">
        <v>171.7046</v>
      </c>
      <c r="N126" s="74">
        <v>63.2862</v>
      </c>
      <c r="O126" s="75">
        <f t="shared" si="36"/>
        <v>234.9908</v>
      </c>
      <c r="P126" s="5">
        <v>91.85180000000001</v>
      </c>
      <c r="Q126" s="7">
        <v>55.6932</v>
      </c>
      <c r="R126" s="6">
        <f t="shared" si="30"/>
        <v>147.54500000000002</v>
      </c>
      <c r="S126" s="5">
        <v>0</v>
      </c>
      <c r="T126" s="7">
        <v>50.7672</v>
      </c>
      <c r="U126" s="6">
        <f t="shared" si="31"/>
        <v>50.7672</v>
      </c>
      <c r="V126" s="5"/>
      <c r="W126" s="7"/>
      <c r="X126" s="6">
        <f t="shared" si="32"/>
        <v>0</v>
      </c>
      <c r="Y126" s="5"/>
      <c r="Z126" s="7"/>
      <c r="AA126" s="6">
        <f t="shared" si="33"/>
        <v>0</v>
      </c>
      <c r="AB126" s="5">
        <v>0</v>
      </c>
      <c r="AC126" s="7"/>
      <c r="AD126" s="6">
        <f t="shared" si="34"/>
        <v>0</v>
      </c>
      <c r="AE126" s="93"/>
      <c r="AF126" s="95"/>
      <c r="AG126" s="6">
        <f t="shared" si="35"/>
        <v>0</v>
      </c>
      <c r="AH126" s="93"/>
      <c r="AI126" s="95"/>
      <c r="AJ126" s="6">
        <f t="shared" si="25"/>
        <v>0</v>
      </c>
      <c r="AK126" s="93"/>
      <c r="AL126" s="95"/>
      <c r="AM126" s="26">
        <f t="shared" si="26"/>
        <v>0</v>
      </c>
      <c r="AN126" s="19">
        <f t="shared" si="38"/>
        <v>854.0586000000001</v>
      </c>
      <c r="AO126" s="20">
        <f t="shared" si="39"/>
        <v>325.07640000000004</v>
      </c>
      <c r="AP126" s="18">
        <f t="shared" si="40"/>
        <v>1179.135</v>
      </c>
    </row>
    <row r="127" spans="1:42" ht="12.75">
      <c r="A127" s="2">
        <f t="shared" si="19"/>
        <v>120</v>
      </c>
      <c r="B127" s="24" t="s">
        <v>192</v>
      </c>
      <c r="C127" s="21" t="s">
        <v>243</v>
      </c>
      <c r="D127" s="5">
        <v>350.298</v>
      </c>
      <c r="E127" s="7">
        <v>101.964</v>
      </c>
      <c r="F127" s="6">
        <f t="shared" si="27"/>
        <v>452.262</v>
      </c>
      <c r="G127" s="5">
        <v>328.264</v>
      </c>
      <c r="H127" s="7">
        <v>57.936099999999996</v>
      </c>
      <c r="I127" s="6">
        <f t="shared" si="28"/>
        <v>386.2001</v>
      </c>
      <c r="J127" s="73">
        <v>220.87019999999995</v>
      </c>
      <c r="K127" s="74">
        <v>50.2313</v>
      </c>
      <c r="L127" s="75">
        <f t="shared" si="29"/>
        <v>271.10149999999993</v>
      </c>
      <c r="M127" s="73">
        <v>245.19480000000001</v>
      </c>
      <c r="N127" s="74">
        <v>84.9816</v>
      </c>
      <c r="O127" s="75">
        <f t="shared" si="36"/>
        <v>330.1764</v>
      </c>
      <c r="P127" s="5">
        <v>148.5062</v>
      </c>
      <c r="Q127" s="7">
        <v>51.1406</v>
      </c>
      <c r="R127" s="6">
        <f t="shared" si="30"/>
        <v>199.6468</v>
      </c>
      <c r="S127" s="5">
        <v>0</v>
      </c>
      <c r="T127" s="7">
        <v>59.3754</v>
      </c>
      <c r="U127" s="6">
        <f t="shared" si="31"/>
        <v>59.3754</v>
      </c>
      <c r="V127" s="5"/>
      <c r="W127" s="7"/>
      <c r="X127" s="6">
        <f t="shared" si="32"/>
        <v>0</v>
      </c>
      <c r="Y127" s="5"/>
      <c r="Z127" s="7"/>
      <c r="AA127" s="6">
        <f t="shared" si="33"/>
        <v>0</v>
      </c>
      <c r="AB127" s="5">
        <v>0</v>
      </c>
      <c r="AC127" s="7"/>
      <c r="AD127" s="6">
        <f t="shared" si="34"/>
        <v>0</v>
      </c>
      <c r="AE127" s="93"/>
      <c r="AF127" s="95"/>
      <c r="AG127" s="6">
        <f t="shared" si="35"/>
        <v>0</v>
      </c>
      <c r="AH127" s="93"/>
      <c r="AI127" s="95"/>
      <c r="AJ127" s="6">
        <f t="shared" si="25"/>
        <v>0</v>
      </c>
      <c r="AK127" s="93"/>
      <c r="AL127" s="95"/>
      <c r="AM127" s="26">
        <f t="shared" si="26"/>
        <v>0</v>
      </c>
      <c r="AN127" s="19">
        <f t="shared" si="38"/>
        <v>1293.1332</v>
      </c>
      <c r="AO127" s="20">
        <f t="shared" si="39"/>
        <v>405.629</v>
      </c>
      <c r="AP127" s="18">
        <f t="shared" si="40"/>
        <v>1698.7622</v>
      </c>
    </row>
    <row r="128" spans="1:42" ht="12.75">
      <c r="A128" s="2">
        <f t="shared" si="19"/>
        <v>121</v>
      </c>
      <c r="B128" s="24" t="s">
        <v>215</v>
      </c>
      <c r="C128" s="21" t="s">
        <v>243</v>
      </c>
      <c r="D128" s="5">
        <v>1116.1815</v>
      </c>
      <c r="E128" s="7">
        <v>148.4241</v>
      </c>
      <c r="F128" s="6">
        <f t="shared" si="27"/>
        <v>1264.6055999999999</v>
      </c>
      <c r="G128" s="5">
        <v>1037.7585000000001</v>
      </c>
      <c r="H128" s="7">
        <v>124.20089999999999</v>
      </c>
      <c r="I128" s="6">
        <f t="shared" si="28"/>
        <v>1161.9594000000002</v>
      </c>
      <c r="J128" s="73">
        <v>893.2568859999999</v>
      </c>
      <c r="K128" s="74">
        <v>133.923</v>
      </c>
      <c r="L128" s="75">
        <f t="shared" si="29"/>
        <v>1027.179886</v>
      </c>
      <c r="M128" s="73">
        <v>715.1899999999999</v>
      </c>
      <c r="N128" s="74">
        <v>142.9482</v>
      </c>
      <c r="O128" s="75">
        <f t="shared" si="36"/>
        <v>858.1382</v>
      </c>
      <c r="P128" s="5">
        <v>511.5061390000001</v>
      </c>
      <c r="Q128" s="7">
        <v>143.17409999999998</v>
      </c>
      <c r="R128" s="6">
        <f t="shared" si="30"/>
        <v>654.680239</v>
      </c>
      <c r="S128" s="5">
        <v>0</v>
      </c>
      <c r="T128" s="7">
        <v>129.806</v>
      </c>
      <c r="U128" s="6">
        <f t="shared" si="31"/>
        <v>129.806</v>
      </c>
      <c r="V128" s="5"/>
      <c r="W128" s="7"/>
      <c r="X128" s="6">
        <f t="shared" si="32"/>
        <v>0</v>
      </c>
      <c r="Y128" s="5"/>
      <c r="Z128" s="7"/>
      <c r="AA128" s="6">
        <f t="shared" si="33"/>
        <v>0</v>
      </c>
      <c r="AB128" s="5">
        <v>0</v>
      </c>
      <c r="AC128" s="7"/>
      <c r="AD128" s="6">
        <f t="shared" si="34"/>
        <v>0</v>
      </c>
      <c r="AE128" s="93"/>
      <c r="AF128" s="95"/>
      <c r="AG128" s="6">
        <f t="shared" si="35"/>
        <v>0</v>
      </c>
      <c r="AH128" s="93"/>
      <c r="AI128" s="95"/>
      <c r="AJ128" s="6">
        <f t="shared" si="25"/>
        <v>0</v>
      </c>
      <c r="AK128" s="93"/>
      <c r="AL128" s="95"/>
      <c r="AM128" s="26">
        <f t="shared" si="26"/>
        <v>0</v>
      </c>
      <c r="AN128" s="19">
        <f t="shared" si="38"/>
        <v>4273.893024999999</v>
      </c>
      <c r="AO128" s="20">
        <f t="shared" si="39"/>
        <v>822.4763</v>
      </c>
      <c r="AP128" s="18">
        <f t="shared" si="40"/>
        <v>5096.369325</v>
      </c>
    </row>
    <row r="129" spans="1:42" ht="12.75">
      <c r="A129" s="2">
        <f t="shared" si="19"/>
        <v>122</v>
      </c>
      <c r="B129" s="24" t="s">
        <v>193</v>
      </c>
      <c r="C129" s="21" t="s">
        <v>243</v>
      </c>
      <c r="D129" s="5">
        <v>204.57</v>
      </c>
      <c r="E129" s="7">
        <v>26.5126</v>
      </c>
      <c r="F129" s="6">
        <f t="shared" si="27"/>
        <v>231.08259999999999</v>
      </c>
      <c r="G129" s="5">
        <v>186.148032</v>
      </c>
      <c r="H129" s="7">
        <v>31.1197</v>
      </c>
      <c r="I129" s="6">
        <f t="shared" si="28"/>
        <v>217.267732</v>
      </c>
      <c r="J129" s="73">
        <v>147.972</v>
      </c>
      <c r="K129" s="74">
        <v>26.4616</v>
      </c>
      <c r="L129" s="75">
        <f t="shared" si="29"/>
        <v>174.4336</v>
      </c>
      <c r="M129" s="73">
        <v>143.22199999999998</v>
      </c>
      <c r="N129" s="74">
        <v>28.7907</v>
      </c>
      <c r="O129" s="75">
        <f t="shared" si="36"/>
        <v>172.0127</v>
      </c>
      <c r="P129" s="5">
        <v>157.086</v>
      </c>
      <c r="Q129" s="7">
        <v>25.8447</v>
      </c>
      <c r="R129" s="6">
        <f t="shared" si="30"/>
        <v>182.9307</v>
      </c>
      <c r="S129" s="5">
        <v>0</v>
      </c>
      <c r="T129" s="7">
        <v>25.8873</v>
      </c>
      <c r="U129" s="6">
        <f t="shared" si="31"/>
        <v>25.8873</v>
      </c>
      <c r="V129" s="5"/>
      <c r="W129" s="7"/>
      <c r="X129" s="6">
        <f t="shared" si="32"/>
        <v>0</v>
      </c>
      <c r="Y129" s="5"/>
      <c r="Z129" s="7"/>
      <c r="AA129" s="6">
        <f t="shared" si="33"/>
        <v>0</v>
      </c>
      <c r="AB129" s="5">
        <v>0</v>
      </c>
      <c r="AC129" s="7"/>
      <c r="AD129" s="6">
        <f t="shared" si="34"/>
        <v>0</v>
      </c>
      <c r="AE129" s="93"/>
      <c r="AF129" s="95"/>
      <c r="AG129" s="6">
        <f t="shared" si="35"/>
        <v>0</v>
      </c>
      <c r="AH129" s="93"/>
      <c r="AI129" s="95"/>
      <c r="AJ129" s="6">
        <f t="shared" si="25"/>
        <v>0</v>
      </c>
      <c r="AK129" s="93"/>
      <c r="AL129" s="95"/>
      <c r="AM129" s="26">
        <f t="shared" si="26"/>
        <v>0</v>
      </c>
      <c r="AN129" s="19">
        <f t="shared" si="38"/>
        <v>838.998032</v>
      </c>
      <c r="AO129" s="20">
        <f t="shared" si="39"/>
        <v>164.6166</v>
      </c>
      <c r="AP129" s="18">
        <f t="shared" si="40"/>
        <v>1003.614632</v>
      </c>
    </row>
    <row r="130" spans="1:42" ht="12.75">
      <c r="A130" s="2">
        <f>A129+1</f>
        <v>123</v>
      </c>
      <c r="B130" s="24" t="s">
        <v>199</v>
      </c>
      <c r="C130" s="21" t="s">
        <v>243</v>
      </c>
      <c r="D130" s="5">
        <v>251.37</v>
      </c>
      <c r="E130" s="7">
        <v>50.900400000000005</v>
      </c>
      <c r="F130" s="6">
        <f t="shared" si="27"/>
        <v>302.2704</v>
      </c>
      <c r="G130" s="5">
        <v>221.02999999999997</v>
      </c>
      <c r="H130" s="7">
        <v>50.304</v>
      </c>
      <c r="I130" s="6">
        <f t="shared" si="28"/>
        <v>271.33399999999995</v>
      </c>
      <c r="J130" s="73">
        <v>204.28</v>
      </c>
      <c r="K130" s="74">
        <v>45.8574</v>
      </c>
      <c r="L130" s="75">
        <f t="shared" si="29"/>
        <v>250.1374</v>
      </c>
      <c r="M130" s="73">
        <v>193.32</v>
      </c>
      <c r="N130" s="74">
        <v>49.5744</v>
      </c>
      <c r="O130" s="75">
        <f t="shared" si="36"/>
        <v>242.8944</v>
      </c>
      <c r="P130" s="5">
        <v>114.75999999999999</v>
      </c>
      <c r="Q130" s="7">
        <v>46.715900000000005</v>
      </c>
      <c r="R130" s="6">
        <f t="shared" si="30"/>
        <v>161.4759</v>
      </c>
      <c r="S130" s="5">
        <v>0</v>
      </c>
      <c r="T130" s="7">
        <v>44.7636</v>
      </c>
      <c r="U130" s="6">
        <f t="shared" si="31"/>
        <v>44.7636</v>
      </c>
      <c r="V130" s="5"/>
      <c r="W130" s="7"/>
      <c r="X130" s="6">
        <f t="shared" si="32"/>
        <v>0</v>
      </c>
      <c r="Y130" s="5"/>
      <c r="Z130" s="7"/>
      <c r="AA130" s="6">
        <f t="shared" si="33"/>
        <v>0</v>
      </c>
      <c r="AB130" s="5">
        <v>0</v>
      </c>
      <c r="AC130" s="7"/>
      <c r="AD130" s="6">
        <f t="shared" si="34"/>
        <v>0</v>
      </c>
      <c r="AE130" s="93"/>
      <c r="AF130" s="95"/>
      <c r="AG130" s="6">
        <f t="shared" si="35"/>
        <v>0</v>
      </c>
      <c r="AH130" s="93"/>
      <c r="AI130" s="95"/>
      <c r="AJ130" s="6">
        <f t="shared" si="25"/>
        <v>0</v>
      </c>
      <c r="AK130" s="93"/>
      <c r="AL130" s="95"/>
      <c r="AM130" s="26">
        <f t="shared" si="26"/>
        <v>0</v>
      </c>
      <c r="AN130" s="19">
        <f t="shared" si="38"/>
        <v>984.76</v>
      </c>
      <c r="AO130" s="20">
        <f t="shared" si="39"/>
        <v>288.1157</v>
      </c>
      <c r="AP130" s="18">
        <f t="shared" si="40"/>
        <v>1272.8756999999998</v>
      </c>
    </row>
    <row r="131" spans="1:42" ht="12.75">
      <c r="A131" s="41">
        <f>A130+1</f>
        <v>124</v>
      </c>
      <c r="B131" s="63" t="s">
        <v>217</v>
      </c>
      <c r="C131" s="42"/>
      <c r="D131" s="10">
        <v>7.5899</v>
      </c>
      <c r="E131" s="10">
        <v>2.0632</v>
      </c>
      <c r="F131" s="6">
        <f t="shared" si="27"/>
        <v>9.6531</v>
      </c>
      <c r="G131" s="10">
        <v>7.5899</v>
      </c>
      <c r="H131" s="10">
        <v>1.8514</v>
      </c>
      <c r="I131" s="6">
        <f t="shared" si="28"/>
        <v>9.4413</v>
      </c>
      <c r="J131" s="76">
        <v>7.5899</v>
      </c>
      <c r="K131" s="76">
        <v>1.852</v>
      </c>
      <c r="L131" s="75">
        <f t="shared" si="29"/>
        <v>9.4419</v>
      </c>
      <c r="M131" s="76">
        <v>7.5899</v>
      </c>
      <c r="N131" s="76">
        <v>2.0813</v>
      </c>
      <c r="O131" s="75">
        <f t="shared" si="36"/>
        <v>9.6712</v>
      </c>
      <c r="P131" s="64">
        <v>7.5899</v>
      </c>
      <c r="Q131" s="10">
        <v>1.3756</v>
      </c>
      <c r="R131" s="6">
        <f t="shared" si="30"/>
        <v>8.9655</v>
      </c>
      <c r="S131" s="10">
        <v>0</v>
      </c>
      <c r="T131" s="10">
        <v>1.5748</v>
      </c>
      <c r="U131" s="6">
        <f t="shared" si="31"/>
        <v>1.5748</v>
      </c>
      <c r="V131" s="10"/>
      <c r="W131" s="10"/>
      <c r="X131" s="6">
        <f t="shared" si="32"/>
        <v>0</v>
      </c>
      <c r="Y131" s="10"/>
      <c r="Z131" s="67"/>
      <c r="AA131" s="6">
        <f t="shared" si="33"/>
        <v>0</v>
      </c>
      <c r="AB131" s="10">
        <v>0</v>
      </c>
      <c r="AC131" s="67"/>
      <c r="AD131" s="6">
        <f t="shared" si="34"/>
        <v>0</v>
      </c>
      <c r="AE131" s="98"/>
      <c r="AF131" s="94"/>
      <c r="AG131" s="6">
        <f t="shared" si="35"/>
        <v>0</v>
      </c>
      <c r="AH131" s="98"/>
      <c r="AI131" s="94"/>
      <c r="AJ131" s="43">
        <f t="shared" si="25"/>
        <v>0</v>
      </c>
      <c r="AK131" s="98"/>
      <c r="AL131" s="94"/>
      <c r="AM131" s="44">
        <f t="shared" si="26"/>
        <v>0</v>
      </c>
      <c r="AN131" s="45">
        <f t="shared" si="38"/>
        <v>37.9495</v>
      </c>
      <c r="AO131" s="46">
        <f t="shared" si="39"/>
        <v>10.798300000000001</v>
      </c>
      <c r="AP131" s="47">
        <f t="shared" si="40"/>
        <v>48.747800000000005</v>
      </c>
    </row>
    <row r="132" spans="1:42" s="37" customFormat="1" ht="12.75">
      <c r="A132" s="55"/>
      <c r="B132" s="62" t="s">
        <v>213</v>
      </c>
      <c r="C132" s="56"/>
      <c r="D132" s="58"/>
      <c r="E132" s="58"/>
      <c r="F132" s="6">
        <f t="shared" si="27"/>
        <v>0</v>
      </c>
      <c r="G132" s="58"/>
      <c r="H132" s="58"/>
      <c r="I132" s="6">
        <f t="shared" si="28"/>
        <v>0</v>
      </c>
      <c r="J132" s="83"/>
      <c r="K132" s="83"/>
      <c r="L132" s="75">
        <f t="shared" si="29"/>
        <v>0</v>
      </c>
      <c r="M132" s="83"/>
      <c r="N132" s="83"/>
      <c r="O132" s="75">
        <f t="shared" si="36"/>
        <v>0</v>
      </c>
      <c r="P132" s="58"/>
      <c r="Q132" s="58"/>
      <c r="R132" s="6">
        <f t="shared" si="30"/>
        <v>0</v>
      </c>
      <c r="S132" s="58"/>
      <c r="T132" s="58"/>
      <c r="U132" s="6">
        <f t="shared" si="31"/>
        <v>0</v>
      </c>
      <c r="V132" s="58"/>
      <c r="W132" s="58"/>
      <c r="X132" s="6">
        <f t="shared" si="32"/>
        <v>0</v>
      </c>
      <c r="Y132" s="58"/>
      <c r="Z132" s="58"/>
      <c r="AA132" s="89">
        <f t="shared" si="33"/>
        <v>0</v>
      </c>
      <c r="AB132" s="90"/>
      <c r="AC132" s="90"/>
      <c r="AD132" s="91"/>
      <c r="AE132" s="100"/>
      <c r="AF132" s="100"/>
      <c r="AG132" s="92"/>
      <c r="AH132" s="100"/>
      <c r="AI132" s="100"/>
      <c r="AJ132" s="57">
        <f t="shared" si="25"/>
        <v>0</v>
      </c>
      <c r="AK132" s="100"/>
      <c r="AL132" s="100"/>
      <c r="AM132" s="59"/>
      <c r="AN132" s="60"/>
      <c r="AO132" s="60"/>
      <c r="AP132" s="61"/>
    </row>
    <row r="133" spans="1:42" ht="12.75">
      <c r="A133" s="48">
        <v>125</v>
      </c>
      <c r="B133" s="49" t="s">
        <v>19</v>
      </c>
      <c r="C133" s="13"/>
      <c r="D133" s="10">
        <v>23.8659</v>
      </c>
      <c r="E133" s="40"/>
      <c r="F133" s="6">
        <f t="shared" si="27"/>
        <v>23.8659</v>
      </c>
      <c r="G133" s="10">
        <v>23.8659</v>
      </c>
      <c r="H133" s="40"/>
      <c r="I133" s="6">
        <f t="shared" si="28"/>
        <v>23.8659</v>
      </c>
      <c r="J133" s="76">
        <v>23.8659</v>
      </c>
      <c r="K133" s="84"/>
      <c r="L133" s="75">
        <f t="shared" si="29"/>
        <v>23.8659</v>
      </c>
      <c r="M133" s="76">
        <v>23.667</v>
      </c>
      <c r="N133" s="84"/>
      <c r="O133" s="75">
        <f t="shared" si="36"/>
        <v>23.667</v>
      </c>
      <c r="P133" s="64">
        <v>23.667</v>
      </c>
      <c r="Q133" s="40"/>
      <c r="R133" s="6">
        <f t="shared" si="30"/>
        <v>23.667</v>
      </c>
      <c r="S133" s="10">
        <v>0</v>
      </c>
      <c r="T133" s="40"/>
      <c r="U133" s="6">
        <f t="shared" si="31"/>
        <v>0</v>
      </c>
      <c r="V133" s="10"/>
      <c r="W133" s="40"/>
      <c r="X133" s="6">
        <f t="shared" si="32"/>
        <v>0</v>
      </c>
      <c r="Y133" s="10"/>
      <c r="Z133" s="40"/>
      <c r="AA133" s="6">
        <f t="shared" si="33"/>
        <v>0</v>
      </c>
      <c r="AB133" s="10">
        <v>0</v>
      </c>
      <c r="AC133" s="38"/>
      <c r="AD133" s="6">
        <f t="shared" si="34"/>
        <v>0</v>
      </c>
      <c r="AE133" s="94"/>
      <c r="AF133" s="101"/>
      <c r="AG133" s="6">
        <f t="shared" si="35"/>
        <v>0</v>
      </c>
      <c r="AH133" s="94"/>
      <c r="AI133" s="101"/>
      <c r="AJ133" s="50">
        <f t="shared" si="25"/>
        <v>0</v>
      </c>
      <c r="AK133" s="94"/>
      <c r="AL133" s="101"/>
      <c r="AM133" s="51">
        <f t="shared" si="26"/>
        <v>0</v>
      </c>
      <c r="AN133" s="52">
        <f aca="true" t="shared" si="41" ref="AN133:AN166">D133+G133+J133+M133+P133+S133+V133+Y133+AB133+AE133+AH133+AK133</f>
        <v>118.9317</v>
      </c>
      <c r="AO133" s="53">
        <f aca="true" t="shared" si="42" ref="AO133:AO166">E133+H133+K133+N133+Q133+T133+W133+Z133+AC133+AF133+AI133+AL133</f>
        <v>0</v>
      </c>
      <c r="AP133" s="54">
        <f aca="true" t="shared" si="43" ref="AP133:AP166">F133+I133+L133+O133+R133+U133+X133+AA133+AD133+AG133+AJ133+AM133</f>
        <v>118.9317</v>
      </c>
    </row>
    <row r="134" spans="1:42" ht="12.75">
      <c r="A134" s="2">
        <v>126</v>
      </c>
      <c r="B134" s="24" t="s">
        <v>20</v>
      </c>
      <c r="C134" s="3"/>
      <c r="D134" s="10">
        <v>23.7028</v>
      </c>
      <c r="E134" s="38"/>
      <c r="F134" s="6">
        <f t="shared" si="27"/>
        <v>23.7028</v>
      </c>
      <c r="G134" s="10">
        <v>23.7028</v>
      </c>
      <c r="H134" s="38"/>
      <c r="I134" s="6">
        <f t="shared" si="28"/>
        <v>23.7028</v>
      </c>
      <c r="J134" s="76">
        <v>23.7028</v>
      </c>
      <c r="K134" s="85"/>
      <c r="L134" s="75">
        <f t="shared" si="29"/>
        <v>23.7028</v>
      </c>
      <c r="M134" s="76">
        <v>23.5053</v>
      </c>
      <c r="N134" s="85"/>
      <c r="O134" s="75">
        <f t="shared" si="36"/>
        <v>23.5053</v>
      </c>
      <c r="P134" s="64">
        <v>23.5053</v>
      </c>
      <c r="Q134" s="38"/>
      <c r="R134" s="6">
        <f t="shared" si="30"/>
        <v>23.5053</v>
      </c>
      <c r="S134" s="10">
        <v>0</v>
      </c>
      <c r="T134" s="38"/>
      <c r="U134" s="6">
        <f t="shared" si="31"/>
        <v>0</v>
      </c>
      <c r="V134" s="10"/>
      <c r="W134" s="38"/>
      <c r="X134" s="6">
        <f t="shared" si="32"/>
        <v>0</v>
      </c>
      <c r="Y134" s="10"/>
      <c r="Z134" s="38"/>
      <c r="AA134" s="6">
        <f t="shared" si="33"/>
        <v>0</v>
      </c>
      <c r="AB134" s="10">
        <v>0</v>
      </c>
      <c r="AC134" s="38"/>
      <c r="AD134" s="6">
        <f t="shared" si="34"/>
        <v>0</v>
      </c>
      <c r="AE134" s="94"/>
      <c r="AF134" s="101"/>
      <c r="AG134" s="6">
        <f t="shared" si="35"/>
        <v>0</v>
      </c>
      <c r="AH134" s="94"/>
      <c r="AI134" s="101"/>
      <c r="AJ134" s="6">
        <f t="shared" si="25"/>
        <v>0</v>
      </c>
      <c r="AK134" s="94"/>
      <c r="AL134" s="101"/>
      <c r="AM134" s="26">
        <f t="shared" si="26"/>
        <v>0</v>
      </c>
      <c r="AN134" s="19">
        <f t="shared" si="41"/>
        <v>118.119</v>
      </c>
      <c r="AO134" s="20">
        <f t="shared" si="42"/>
        <v>0</v>
      </c>
      <c r="AP134" s="18">
        <f t="shared" si="43"/>
        <v>118.119</v>
      </c>
    </row>
    <row r="135" spans="1:42" ht="12.75">
      <c r="A135" s="2">
        <v>127</v>
      </c>
      <c r="B135" s="24" t="s">
        <v>23</v>
      </c>
      <c r="C135" s="3"/>
      <c r="D135" s="10">
        <v>15.7872</v>
      </c>
      <c r="E135" s="38"/>
      <c r="F135" s="6">
        <f t="shared" si="27"/>
        <v>15.7872</v>
      </c>
      <c r="G135" s="10">
        <v>15.7872</v>
      </c>
      <c r="H135" s="38"/>
      <c r="I135" s="6">
        <f t="shared" si="28"/>
        <v>15.7872</v>
      </c>
      <c r="J135" s="76">
        <v>15.7872</v>
      </c>
      <c r="K135" s="85"/>
      <c r="L135" s="75">
        <f t="shared" si="29"/>
        <v>15.7872</v>
      </c>
      <c r="M135" s="76">
        <v>15.6555</v>
      </c>
      <c r="N135" s="85"/>
      <c r="O135" s="75">
        <f t="shared" si="36"/>
        <v>15.6555</v>
      </c>
      <c r="P135" s="64">
        <v>15.6555</v>
      </c>
      <c r="Q135" s="38"/>
      <c r="R135" s="6">
        <f t="shared" si="30"/>
        <v>15.6555</v>
      </c>
      <c r="S135" s="10">
        <v>0</v>
      </c>
      <c r="T135" s="38"/>
      <c r="U135" s="6">
        <f t="shared" si="31"/>
        <v>0</v>
      </c>
      <c r="V135" s="10"/>
      <c r="W135" s="38"/>
      <c r="X135" s="6">
        <f t="shared" si="32"/>
        <v>0</v>
      </c>
      <c r="Y135" s="10"/>
      <c r="Z135" s="38"/>
      <c r="AA135" s="6">
        <f t="shared" si="33"/>
        <v>0</v>
      </c>
      <c r="AB135" s="10">
        <v>0</v>
      </c>
      <c r="AC135" s="38"/>
      <c r="AD135" s="6">
        <f t="shared" si="34"/>
        <v>0</v>
      </c>
      <c r="AE135" s="94"/>
      <c r="AF135" s="101"/>
      <c r="AG135" s="6">
        <f t="shared" si="35"/>
        <v>0</v>
      </c>
      <c r="AH135" s="94"/>
      <c r="AI135" s="101"/>
      <c r="AJ135" s="6">
        <f t="shared" si="25"/>
        <v>0</v>
      </c>
      <c r="AK135" s="94"/>
      <c r="AL135" s="101"/>
      <c r="AM135" s="26">
        <f t="shared" si="26"/>
        <v>0</v>
      </c>
      <c r="AN135" s="19">
        <f t="shared" si="41"/>
        <v>78.6726</v>
      </c>
      <c r="AO135" s="20">
        <f t="shared" si="42"/>
        <v>0</v>
      </c>
      <c r="AP135" s="18">
        <f t="shared" si="43"/>
        <v>78.6726</v>
      </c>
    </row>
    <row r="136" spans="1:42" ht="12.75">
      <c r="A136" s="48">
        <v>128</v>
      </c>
      <c r="B136" s="24" t="s">
        <v>269</v>
      </c>
      <c r="C136" s="3"/>
      <c r="D136" s="10"/>
      <c r="E136" s="38"/>
      <c r="F136" s="6"/>
      <c r="G136" s="10"/>
      <c r="H136" s="38"/>
      <c r="I136" s="6"/>
      <c r="J136" s="76"/>
      <c r="K136" s="85"/>
      <c r="L136" s="75"/>
      <c r="M136" s="76">
        <v>0</v>
      </c>
      <c r="N136" s="74">
        <v>1.9849</v>
      </c>
      <c r="O136" s="75"/>
      <c r="P136" s="38"/>
      <c r="Q136" s="64">
        <v>1.9849</v>
      </c>
      <c r="R136" s="6"/>
      <c r="S136" s="10">
        <v>0</v>
      </c>
      <c r="T136" s="10">
        <v>1.9849</v>
      </c>
      <c r="U136" s="6"/>
      <c r="V136" s="10"/>
      <c r="W136" s="38"/>
      <c r="X136" s="6"/>
      <c r="Y136" s="10"/>
      <c r="Z136" s="38"/>
      <c r="AA136" s="6"/>
      <c r="AB136" s="10"/>
      <c r="AC136" s="38"/>
      <c r="AD136" s="6"/>
      <c r="AE136" s="94"/>
      <c r="AF136" s="101"/>
      <c r="AG136" s="6"/>
      <c r="AH136" s="94"/>
      <c r="AI136" s="101"/>
      <c r="AJ136" s="6"/>
      <c r="AK136" s="94"/>
      <c r="AL136" s="101"/>
      <c r="AM136" s="26"/>
      <c r="AN136" s="19"/>
      <c r="AO136" s="20"/>
      <c r="AP136" s="18"/>
    </row>
    <row r="137" spans="1:42" ht="12.75">
      <c r="A137" s="2">
        <v>129</v>
      </c>
      <c r="B137" s="24" t="s">
        <v>214</v>
      </c>
      <c r="C137" s="3"/>
      <c r="D137" s="10">
        <v>7.6419</v>
      </c>
      <c r="E137" s="10">
        <v>2.0955</v>
      </c>
      <c r="F137" s="6">
        <f t="shared" si="27"/>
        <v>9.7374</v>
      </c>
      <c r="G137" s="10">
        <v>7.6419</v>
      </c>
      <c r="H137" s="10">
        <v>1.7217</v>
      </c>
      <c r="I137" s="6">
        <f t="shared" si="28"/>
        <v>9.3636</v>
      </c>
      <c r="J137" s="76">
        <v>7.6419</v>
      </c>
      <c r="K137" s="76">
        <v>1.8471</v>
      </c>
      <c r="L137" s="75">
        <f t="shared" si="29"/>
        <v>9.488999999999999</v>
      </c>
      <c r="M137" s="76">
        <v>7.6419</v>
      </c>
      <c r="N137" s="76">
        <v>2.1453</v>
      </c>
      <c r="O137" s="75">
        <f t="shared" si="36"/>
        <v>9.7872</v>
      </c>
      <c r="P137" s="64">
        <v>7.6419</v>
      </c>
      <c r="Q137" s="10">
        <v>1.8255</v>
      </c>
      <c r="R137" s="6">
        <f t="shared" si="30"/>
        <v>9.4674</v>
      </c>
      <c r="S137" s="10">
        <v>0</v>
      </c>
      <c r="T137" s="10">
        <v>1.6868</v>
      </c>
      <c r="U137" s="6">
        <f t="shared" si="31"/>
        <v>1.6868</v>
      </c>
      <c r="V137" s="10"/>
      <c r="W137" s="10"/>
      <c r="X137" s="6">
        <f t="shared" si="32"/>
        <v>0</v>
      </c>
      <c r="Y137" s="10"/>
      <c r="Z137" s="68"/>
      <c r="AA137" s="6">
        <f t="shared" si="33"/>
        <v>0</v>
      </c>
      <c r="AB137" s="10">
        <v>0</v>
      </c>
      <c r="AC137" s="68"/>
      <c r="AD137" s="6">
        <f t="shared" si="34"/>
        <v>0</v>
      </c>
      <c r="AE137" s="94"/>
      <c r="AF137" s="94"/>
      <c r="AG137" s="6">
        <f t="shared" si="35"/>
        <v>0</v>
      </c>
      <c r="AH137" s="94"/>
      <c r="AI137" s="94"/>
      <c r="AJ137" s="6">
        <f t="shared" si="25"/>
        <v>0</v>
      </c>
      <c r="AK137" s="94"/>
      <c r="AL137" s="94"/>
      <c r="AM137" s="26">
        <f t="shared" si="26"/>
        <v>0</v>
      </c>
      <c r="AN137" s="19">
        <f t="shared" si="41"/>
        <v>38.2095</v>
      </c>
      <c r="AO137" s="20">
        <f t="shared" si="42"/>
        <v>11.3219</v>
      </c>
      <c r="AP137" s="18">
        <f t="shared" si="43"/>
        <v>49.53139999999999</v>
      </c>
    </row>
    <row r="138" spans="1:42" ht="12.75">
      <c r="A138" s="2">
        <v>130</v>
      </c>
      <c r="B138" s="24" t="s">
        <v>86</v>
      </c>
      <c r="C138" s="3"/>
      <c r="D138" s="10">
        <v>5.4433</v>
      </c>
      <c r="E138" s="10">
        <v>0.8007</v>
      </c>
      <c r="F138" s="6">
        <f t="shared" si="27"/>
        <v>6.244</v>
      </c>
      <c r="G138" s="10">
        <v>5.4433</v>
      </c>
      <c r="H138" s="10">
        <v>0.8607</v>
      </c>
      <c r="I138" s="6">
        <f t="shared" si="28"/>
        <v>6.304</v>
      </c>
      <c r="J138" s="76">
        <v>5.4433</v>
      </c>
      <c r="K138" s="76">
        <v>0.5217</v>
      </c>
      <c r="L138" s="75">
        <f t="shared" si="29"/>
        <v>5.965</v>
      </c>
      <c r="M138" s="76">
        <v>5.4433</v>
      </c>
      <c r="N138" s="76">
        <v>0.4677</v>
      </c>
      <c r="O138" s="75">
        <f t="shared" si="36"/>
        <v>5.911</v>
      </c>
      <c r="P138" s="64">
        <v>5.4433</v>
      </c>
      <c r="Q138" s="10">
        <v>0.6063</v>
      </c>
      <c r="R138" s="6">
        <f t="shared" si="30"/>
        <v>6.0496</v>
      </c>
      <c r="S138" s="10">
        <v>0</v>
      </c>
      <c r="T138" s="10">
        <v>0.5214</v>
      </c>
      <c r="U138" s="6">
        <f t="shared" si="31"/>
        <v>0.5214</v>
      </c>
      <c r="V138" s="10"/>
      <c r="W138" s="10"/>
      <c r="X138" s="6">
        <f t="shared" si="32"/>
        <v>0</v>
      </c>
      <c r="Y138" s="10"/>
      <c r="Z138" s="68"/>
      <c r="AA138" s="6">
        <f t="shared" si="33"/>
        <v>0</v>
      </c>
      <c r="AB138" s="10">
        <v>0</v>
      </c>
      <c r="AC138" s="68"/>
      <c r="AD138" s="6">
        <f t="shared" si="34"/>
        <v>0</v>
      </c>
      <c r="AE138" s="94"/>
      <c r="AF138" s="102"/>
      <c r="AG138" s="6">
        <f t="shared" si="35"/>
        <v>0</v>
      </c>
      <c r="AH138" s="94"/>
      <c r="AI138" s="102"/>
      <c r="AJ138" s="6">
        <f aca="true" t="shared" si="44" ref="AJ138:AJ194">SUM(AH138:AI138)</f>
        <v>0</v>
      </c>
      <c r="AK138" s="94"/>
      <c r="AL138" s="102"/>
      <c r="AM138" s="26">
        <f aca="true" t="shared" si="45" ref="AM138:AM194">AK138+AL138</f>
        <v>0</v>
      </c>
      <c r="AN138" s="19">
        <f t="shared" si="41"/>
        <v>27.2165</v>
      </c>
      <c r="AO138" s="20">
        <f t="shared" si="42"/>
        <v>3.7785</v>
      </c>
      <c r="AP138" s="18">
        <f t="shared" si="43"/>
        <v>30.994999999999997</v>
      </c>
    </row>
    <row r="139" spans="1:42" ht="12.75">
      <c r="A139" s="48">
        <v>131</v>
      </c>
      <c r="B139" s="24" t="s">
        <v>96</v>
      </c>
      <c r="C139" s="3" t="s">
        <v>243</v>
      </c>
      <c r="D139" s="5">
        <v>78.21</v>
      </c>
      <c r="E139" s="7">
        <v>8.4012</v>
      </c>
      <c r="F139" s="6">
        <f aca="true" t="shared" si="46" ref="F139:F195">SUM(D139:E139)</f>
        <v>86.6112</v>
      </c>
      <c r="G139" s="5">
        <v>70.4532</v>
      </c>
      <c r="H139" s="7">
        <v>8.3958</v>
      </c>
      <c r="I139" s="6">
        <f aca="true" t="shared" si="47" ref="I139:I195">SUM(G139:H139)</f>
        <v>78.84899999999999</v>
      </c>
      <c r="J139" s="73">
        <v>59.35</v>
      </c>
      <c r="K139" s="74">
        <v>7.218</v>
      </c>
      <c r="L139" s="75">
        <f aca="true" t="shared" si="48" ref="L139:L195">SUM(J139:K139)</f>
        <v>66.568</v>
      </c>
      <c r="M139" s="73">
        <v>56.59</v>
      </c>
      <c r="N139" s="74">
        <v>7.7754</v>
      </c>
      <c r="O139" s="75">
        <f aca="true" t="shared" si="49" ref="O139:O195">SUM(M139:N139)</f>
        <v>64.36540000000001</v>
      </c>
      <c r="P139" s="5">
        <v>38.58</v>
      </c>
      <c r="Q139" s="7">
        <v>7.3026</v>
      </c>
      <c r="R139" s="6">
        <f aca="true" t="shared" si="50" ref="R139:R195">SUM(P139:Q139)</f>
        <v>45.8826</v>
      </c>
      <c r="S139" s="5">
        <v>0</v>
      </c>
      <c r="T139" s="7">
        <v>6.8712</v>
      </c>
      <c r="U139" s="6">
        <f aca="true" t="shared" si="51" ref="U139:U195">SUM(S139:T139)</f>
        <v>6.8712</v>
      </c>
      <c r="V139" s="5"/>
      <c r="W139" s="7"/>
      <c r="X139" s="6">
        <f aca="true" t="shared" si="52" ref="X139:X195">SUM(V139:W139)</f>
        <v>0</v>
      </c>
      <c r="Y139" s="5"/>
      <c r="Z139" s="7"/>
      <c r="AA139" s="6">
        <f aca="true" t="shared" si="53" ref="AA139:AA195">SUM(Y139:Z139)</f>
        <v>0</v>
      </c>
      <c r="AB139" s="5">
        <v>0</v>
      </c>
      <c r="AC139" s="7"/>
      <c r="AD139" s="6">
        <f aca="true" t="shared" si="54" ref="AD139:AD195">SUM(AB139:AC139)</f>
        <v>0</v>
      </c>
      <c r="AE139" s="93"/>
      <c r="AF139" s="95"/>
      <c r="AG139" s="6">
        <f aca="true" t="shared" si="55" ref="AG139:AG195">SUM(AE139:AF139)</f>
        <v>0</v>
      </c>
      <c r="AH139" s="93"/>
      <c r="AI139" s="95"/>
      <c r="AJ139" s="6">
        <f t="shared" si="44"/>
        <v>0</v>
      </c>
      <c r="AK139" s="93"/>
      <c r="AL139" s="95"/>
      <c r="AM139" s="26">
        <f t="shared" si="45"/>
        <v>0</v>
      </c>
      <c r="AN139" s="19">
        <f t="shared" si="41"/>
        <v>303.1832</v>
      </c>
      <c r="AO139" s="20">
        <f t="shared" si="42"/>
        <v>45.9642</v>
      </c>
      <c r="AP139" s="18">
        <f t="shared" si="43"/>
        <v>349.1474</v>
      </c>
    </row>
    <row r="140" spans="1:42" ht="12.75">
      <c r="A140" s="2">
        <v>132</v>
      </c>
      <c r="B140" s="24" t="s">
        <v>97</v>
      </c>
      <c r="C140" s="21" t="s">
        <v>243</v>
      </c>
      <c r="D140" s="5">
        <v>228.87399999999997</v>
      </c>
      <c r="E140" s="7">
        <v>58.4256</v>
      </c>
      <c r="F140" s="6">
        <f t="shared" si="46"/>
        <v>287.29959999999994</v>
      </c>
      <c r="G140" s="5">
        <v>230.89600000000002</v>
      </c>
      <c r="H140" s="7">
        <v>52.0332</v>
      </c>
      <c r="I140" s="6">
        <f t="shared" si="47"/>
        <v>282.92920000000004</v>
      </c>
      <c r="J140" s="73">
        <v>207.91</v>
      </c>
      <c r="K140" s="74">
        <v>49.428</v>
      </c>
      <c r="L140" s="75">
        <f t="shared" si="48"/>
        <v>257.33799999999997</v>
      </c>
      <c r="M140" s="73">
        <v>195.23698000000002</v>
      </c>
      <c r="N140" s="74">
        <v>50.3946</v>
      </c>
      <c r="O140" s="75">
        <f t="shared" si="49"/>
        <v>245.63158</v>
      </c>
      <c r="P140" s="5">
        <v>251.76771</v>
      </c>
      <c r="Q140" s="7">
        <v>59.204899999999995</v>
      </c>
      <c r="R140" s="6">
        <f t="shared" si="50"/>
        <v>310.97261</v>
      </c>
      <c r="S140" s="5">
        <v>0</v>
      </c>
      <c r="T140" s="7">
        <v>36.2952</v>
      </c>
      <c r="U140" s="6">
        <f t="shared" si="51"/>
        <v>36.2952</v>
      </c>
      <c r="V140" s="5"/>
      <c r="W140" s="7"/>
      <c r="X140" s="6">
        <f t="shared" si="52"/>
        <v>0</v>
      </c>
      <c r="Y140" s="5"/>
      <c r="Z140" s="7"/>
      <c r="AA140" s="6">
        <f t="shared" si="53"/>
        <v>0</v>
      </c>
      <c r="AB140" s="5">
        <v>0</v>
      </c>
      <c r="AC140" s="7"/>
      <c r="AD140" s="6">
        <f t="shared" si="54"/>
        <v>0</v>
      </c>
      <c r="AE140" s="93"/>
      <c r="AF140" s="95"/>
      <c r="AG140" s="6">
        <f t="shared" si="55"/>
        <v>0</v>
      </c>
      <c r="AH140" s="93"/>
      <c r="AI140" s="95"/>
      <c r="AJ140" s="6">
        <f t="shared" si="44"/>
        <v>0</v>
      </c>
      <c r="AK140" s="93"/>
      <c r="AL140" s="95"/>
      <c r="AM140" s="26">
        <f t="shared" si="45"/>
        <v>0</v>
      </c>
      <c r="AN140" s="19">
        <f t="shared" si="41"/>
        <v>1114.68469</v>
      </c>
      <c r="AO140" s="20">
        <f t="shared" si="42"/>
        <v>305.7815</v>
      </c>
      <c r="AP140" s="18">
        <f t="shared" si="43"/>
        <v>1420.46619</v>
      </c>
    </row>
    <row r="141" spans="1:42" ht="12.75">
      <c r="A141" s="2">
        <v>133</v>
      </c>
      <c r="B141" s="24" t="s">
        <v>98</v>
      </c>
      <c r="C141" s="3"/>
      <c r="D141" s="10">
        <v>13.2829</v>
      </c>
      <c r="E141" s="38"/>
      <c r="F141" s="6">
        <f t="shared" si="46"/>
        <v>13.2829</v>
      </c>
      <c r="G141" s="10">
        <v>13.2829</v>
      </c>
      <c r="H141" s="38"/>
      <c r="I141" s="6">
        <f t="shared" si="47"/>
        <v>13.2829</v>
      </c>
      <c r="J141" s="76">
        <v>13.2829</v>
      </c>
      <c r="K141" s="85"/>
      <c r="L141" s="75">
        <f t="shared" si="48"/>
        <v>13.2829</v>
      </c>
      <c r="M141" s="80">
        <v>13.2829</v>
      </c>
      <c r="N141" s="85"/>
      <c r="O141" s="75">
        <f t="shared" si="49"/>
        <v>13.2829</v>
      </c>
      <c r="P141" s="10"/>
      <c r="Q141" s="38"/>
      <c r="R141" s="6">
        <f t="shared" si="50"/>
        <v>0</v>
      </c>
      <c r="S141" s="10">
        <v>0</v>
      </c>
      <c r="T141" s="38"/>
      <c r="U141" s="6">
        <f t="shared" si="51"/>
        <v>0</v>
      </c>
      <c r="V141" s="10"/>
      <c r="W141" s="38"/>
      <c r="X141" s="6">
        <f t="shared" si="52"/>
        <v>0</v>
      </c>
      <c r="Y141" s="10"/>
      <c r="Z141" s="66"/>
      <c r="AA141" s="6">
        <f t="shared" si="53"/>
        <v>0</v>
      </c>
      <c r="AB141" s="10">
        <v>0</v>
      </c>
      <c r="AC141" s="66"/>
      <c r="AD141" s="6">
        <f t="shared" si="54"/>
        <v>0</v>
      </c>
      <c r="AE141" s="94"/>
      <c r="AF141" s="103"/>
      <c r="AG141" s="6">
        <f t="shared" si="55"/>
        <v>0</v>
      </c>
      <c r="AH141" s="94"/>
      <c r="AI141" s="103"/>
      <c r="AJ141" s="6">
        <f t="shared" si="44"/>
        <v>0</v>
      </c>
      <c r="AK141" s="94"/>
      <c r="AL141" s="103"/>
      <c r="AM141" s="26">
        <f t="shared" si="45"/>
        <v>0</v>
      </c>
      <c r="AN141" s="19">
        <f t="shared" si="41"/>
        <v>53.1316</v>
      </c>
      <c r="AO141" s="20">
        <f t="shared" si="42"/>
        <v>0</v>
      </c>
      <c r="AP141" s="18">
        <f t="shared" si="43"/>
        <v>53.1316</v>
      </c>
    </row>
    <row r="142" spans="1:42" ht="12.75">
      <c r="A142" s="48">
        <v>134</v>
      </c>
      <c r="B142" s="24" t="s">
        <v>87</v>
      </c>
      <c r="C142" s="21" t="s">
        <v>243</v>
      </c>
      <c r="D142" s="5">
        <v>402.48679999999996</v>
      </c>
      <c r="E142" s="7">
        <v>56.7945</v>
      </c>
      <c r="F142" s="6">
        <f t="shared" si="46"/>
        <v>459.2813</v>
      </c>
      <c r="G142" s="5">
        <v>157.59000000000003</v>
      </c>
      <c r="H142" s="7">
        <v>47.3342</v>
      </c>
      <c r="I142" s="6">
        <f t="shared" si="47"/>
        <v>204.92420000000004</v>
      </c>
      <c r="J142" s="73">
        <v>217.67000000000002</v>
      </c>
      <c r="K142" s="74">
        <v>115.33999999999999</v>
      </c>
      <c r="L142" s="75">
        <f t="shared" si="48"/>
        <v>333.01</v>
      </c>
      <c r="M142" s="73">
        <v>140.42535999999998</v>
      </c>
      <c r="N142" s="74">
        <v>22.4384</v>
      </c>
      <c r="O142" s="75">
        <f t="shared" si="49"/>
        <v>162.86375999999998</v>
      </c>
      <c r="P142" s="5">
        <v>221.85768</v>
      </c>
      <c r="Q142" s="7">
        <v>20.9253</v>
      </c>
      <c r="R142" s="6">
        <f t="shared" si="50"/>
        <v>242.78297999999998</v>
      </c>
      <c r="S142" s="5">
        <v>0</v>
      </c>
      <c r="T142" s="7">
        <v>44.5917</v>
      </c>
      <c r="U142" s="6">
        <f t="shared" si="51"/>
        <v>44.5917</v>
      </c>
      <c r="V142" s="5"/>
      <c r="W142" s="7"/>
      <c r="X142" s="6">
        <f t="shared" si="52"/>
        <v>0</v>
      </c>
      <c r="Y142" s="5"/>
      <c r="Z142" s="7"/>
      <c r="AA142" s="6">
        <f t="shared" si="53"/>
        <v>0</v>
      </c>
      <c r="AB142" s="5">
        <v>0</v>
      </c>
      <c r="AC142" s="7"/>
      <c r="AD142" s="6">
        <f t="shared" si="54"/>
        <v>0</v>
      </c>
      <c r="AE142" s="93"/>
      <c r="AF142" s="95"/>
      <c r="AG142" s="6">
        <f t="shared" si="55"/>
        <v>0</v>
      </c>
      <c r="AH142" s="93"/>
      <c r="AI142" s="95"/>
      <c r="AJ142" s="6">
        <f t="shared" si="44"/>
        <v>0</v>
      </c>
      <c r="AK142" s="93"/>
      <c r="AL142" s="95"/>
      <c r="AM142" s="26">
        <f t="shared" si="45"/>
        <v>0</v>
      </c>
      <c r="AN142" s="19">
        <f t="shared" si="41"/>
        <v>1140.0298400000001</v>
      </c>
      <c r="AO142" s="20">
        <f t="shared" si="42"/>
        <v>307.4241</v>
      </c>
      <c r="AP142" s="18">
        <f t="shared" si="43"/>
        <v>1447.4539399999999</v>
      </c>
    </row>
    <row r="143" spans="1:42" ht="25.5">
      <c r="A143" s="2">
        <v>135</v>
      </c>
      <c r="B143" s="24" t="s">
        <v>268</v>
      </c>
      <c r="C143" s="21"/>
      <c r="D143" s="5"/>
      <c r="E143" s="7"/>
      <c r="F143" s="6"/>
      <c r="G143" s="5"/>
      <c r="H143" s="7"/>
      <c r="I143" s="6"/>
      <c r="J143" s="73"/>
      <c r="K143" s="74"/>
      <c r="L143" s="75"/>
      <c r="M143" s="73">
        <v>0</v>
      </c>
      <c r="N143" s="74">
        <v>18.33</v>
      </c>
      <c r="O143" s="75">
        <f t="shared" si="49"/>
        <v>18.33</v>
      </c>
      <c r="P143" s="5">
        <v>68.21000000000001</v>
      </c>
      <c r="Q143" s="7">
        <v>-2.7497999999999996</v>
      </c>
      <c r="R143" s="6"/>
      <c r="S143" s="5">
        <v>0</v>
      </c>
      <c r="T143" s="7">
        <v>8.9322</v>
      </c>
      <c r="U143" s="6">
        <f t="shared" si="51"/>
        <v>8.9322</v>
      </c>
      <c r="V143" s="5"/>
      <c r="W143" s="7"/>
      <c r="X143" s="6"/>
      <c r="Y143" s="5"/>
      <c r="Z143" s="7"/>
      <c r="AA143" s="6"/>
      <c r="AB143" s="5"/>
      <c r="AC143" s="7"/>
      <c r="AD143" s="6"/>
      <c r="AE143" s="93"/>
      <c r="AF143" s="95"/>
      <c r="AG143" s="6"/>
      <c r="AH143" s="93"/>
      <c r="AI143" s="95"/>
      <c r="AJ143" s="6"/>
      <c r="AK143" s="93"/>
      <c r="AL143" s="95"/>
      <c r="AM143" s="26"/>
      <c r="AN143" s="19"/>
      <c r="AO143" s="20"/>
      <c r="AP143" s="18"/>
    </row>
    <row r="144" spans="1:42" ht="12.75">
      <c r="A144" s="2">
        <v>136</v>
      </c>
      <c r="B144" s="24" t="s">
        <v>88</v>
      </c>
      <c r="C144" s="3" t="s">
        <v>243</v>
      </c>
      <c r="D144" s="5">
        <v>80.29679999999999</v>
      </c>
      <c r="E144" s="7">
        <v>12.4668</v>
      </c>
      <c r="F144" s="6">
        <f t="shared" si="46"/>
        <v>92.7636</v>
      </c>
      <c r="G144" s="5">
        <v>63.8358</v>
      </c>
      <c r="H144" s="7">
        <v>11.5854</v>
      </c>
      <c r="I144" s="6">
        <f t="shared" si="47"/>
        <v>75.4212</v>
      </c>
      <c r="J144" s="73">
        <v>55.8042</v>
      </c>
      <c r="K144" s="74">
        <v>11.1432</v>
      </c>
      <c r="L144" s="75">
        <f t="shared" si="48"/>
        <v>66.9474</v>
      </c>
      <c r="M144" s="73">
        <v>53.8564</v>
      </c>
      <c r="N144" s="74">
        <v>13.095</v>
      </c>
      <c r="O144" s="75">
        <f t="shared" si="49"/>
        <v>66.9514</v>
      </c>
      <c r="P144" s="5">
        <v>32.0726</v>
      </c>
      <c r="Q144" s="7">
        <v>11.7762</v>
      </c>
      <c r="R144" s="6">
        <f t="shared" si="50"/>
        <v>43.8488</v>
      </c>
      <c r="S144" s="5">
        <v>0</v>
      </c>
      <c r="T144" s="7">
        <v>12.4254</v>
      </c>
      <c r="U144" s="6">
        <f t="shared" si="51"/>
        <v>12.4254</v>
      </c>
      <c r="V144" s="5"/>
      <c r="W144" s="7"/>
      <c r="X144" s="6">
        <f t="shared" si="52"/>
        <v>0</v>
      </c>
      <c r="Y144" s="5"/>
      <c r="Z144" s="7"/>
      <c r="AA144" s="6">
        <f t="shared" si="53"/>
        <v>0</v>
      </c>
      <c r="AB144" s="5">
        <v>0</v>
      </c>
      <c r="AC144" s="7"/>
      <c r="AD144" s="6">
        <f t="shared" si="54"/>
        <v>0</v>
      </c>
      <c r="AE144" s="93"/>
      <c r="AF144" s="95"/>
      <c r="AG144" s="6">
        <f t="shared" si="55"/>
        <v>0</v>
      </c>
      <c r="AH144" s="93"/>
      <c r="AI144" s="95"/>
      <c r="AJ144" s="6">
        <f t="shared" si="44"/>
        <v>0</v>
      </c>
      <c r="AK144" s="93"/>
      <c r="AL144" s="95"/>
      <c r="AM144" s="26">
        <f t="shared" si="45"/>
        <v>0</v>
      </c>
      <c r="AN144" s="19">
        <f t="shared" si="41"/>
        <v>285.86580000000004</v>
      </c>
      <c r="AO144" s="20">
        <f t="shared" si="42"/>
        <v>72.49199999999999</v>
      </c>
      <c r="AP144" s="18">
        <f t="shared" si="43"/>
        <v>358.35780000000005</v>
      </c>
    </row>
    <row r="145" spans="1:42" ht="12.75">
      <c r="A145" s="48">
        <v>137</v>
      </c>
      <c r="B145" s="24" t="s">
        <v>89</v>
      </c>
      <c r="C145" s="3"/>
      <c r="D145" s="10">
        <v>19.8711</v>
      </c>
      <c r="E145" s="10">
        <v>5.4577</v>
      </c>
      <c r="F145" s="6">
        <f t="shared" si="46"/>
        <v>25.328799999999998</v>
      </c>
      <c r="G145" s="10">
        <v>19.8711</v>
      </c>
      <c r="H145" s="10">
        <v>4.6381</v>
      </c>
      <c r="I145" s="6">
        <f t="shared" si="47"/>
        <v>24.5092</v>
      </c>
      <c r="J145" s="76">
        <v>19.8711</v>
      </c>
      <c r="K145" s="76">
        <v>4.8103</v>
      </c>
      <c r="L145" s="75">
        <f t="shared" si="48"/>
        <v>24.681399999999996</v>
      </c>
      <c r="M145" s="80">
        <v>19.8711</v>
      </c>
      <c r="N145" s="76">
        <v>4.4941</v>
      </c>
      <c r="O145" s="75">
        <f t="shared" si="49"/>
        <v>24.365199999999998</v>
      </c>
      <c r="P145" s="64">
        <v>13.2829</v>
      </c>
      <c r="Q145" s="10">
        <v>5.3881</v>
      </c>
      <c r="R145" s="6">
        <f t="shared" si="50"/>
        <v>18.671</v>
      </c>
      <c r="S145" s="10">
        <v>0</v>
      </c>
      <c r="T145" s="10">
        <v>4.5637</v>
      </c>
      <c r="U145" s="6">
        <f t="shared" si="51"/>
        <v>4.5637</v>
      </c>
      <c r="V145" s="10"/>
      <c r="W145" s="10"/>
      <c r="X145" s="6">
        <f t="shared" si="52"/>
        <v>0</v>
      </c>
      <c r="Y145" s="10"/>
      <c r="Z145" s="67"/>
      <c r="AA145" s="6">
        <f t="shared" si="53"/>
        <v>0</v>
      </c>
      <c r="AB145" s="10">
        <v>0</v>
      </c>
      <c r="AC145" s="67"/>
      <c r="AD145" s="6">
        <f t="shared" si="54"/>
        <v>0</v>
      </c>
      <c r="AE145" s="94"/>
      <c r="AF145" s="94"/>
      <c r="AG145" s="6">
        <f t="shared" si="55"/>
        <v>0</v>
      </c>
      <c r="AH145" s="94"/>
      <c r="AI145" s="94"/>
      <c r="AJ145" s="6">
        <f t="shared" si="44"/>
        <v>0</v>
      </c>
      <c r="AK145" s="94"/>
      <c r="AL145" s="94"/>
      <c r="AM145" s="26">
        <f t="shared" si="45"/>
        <v>0</v>
      </c>
      <c r="AN145" s="19">
        <f t="shared" si="41"/>
        <v>92.76729999999999</v>
      </c>
      <c r="AO145" s="20">
        <f t="shared" si="42"/>
        <v>29.352</v>
      </c>
      <c r="AP145" s="18">
        <f t="shared" si="43"/>
        <v>122.1193</v>
      </c>
    </row>
    <row r="146" spans="1:42" ht="12.75">
      <c r="A146" s="2">
        <v>138</v>
      </c>
      <c r="B146" s="24" t="s">
        <v>90</v>
      </c>
      <c r="C146" s="21" t="s">
        <v>243</v>
      </c>
      <c r="D146" s="5">
        <v>36.3952</v>
      </c>
      <c r="E146" s="7">
        <v>5.856</v>
      </c>
      <c r="F146" s="6">
        <f t="shared" si="46"/>
        <v>42.251200000000004</v>
      </c>
      <c r="G146" s="5">
        <v>24.061000000000003</v>
      </c>
      <c r="H146" s="7">
        <v>5.4648</v>
      </c>
      <c r="I146" s="6">
        <f t="shared" si="47"/>
        <v>29.525800000000004</v>
      </c>
      <c r="J146" s="73">
        <v>20.434400000000004</v>
      </c>
      <c r="K146" s="74">
        <v>5.268</v>
      </c>
      <c r="L146" s="75">
        <f t="shared" si="48"/>
        <v>25.702400000000004</v>
      </c>
      <c r="M146" s="73">
        <v>18.07896</v>
      </c>
      <c r="N146" s="74">
        <v>5.5872</v>
      </c>
      <c r="O146" s="75">
        <f t="shared" si="49"/>
        <v>23.666159999999998</v>
      </c>
      <c r="P146" s="5">
        <v>20.3688</v>
      </c>
      <c r="Q146" s="7">
        <v>6.0456</v>
      </c>
      <c r="R146" s="6">
        <f t="shared" si="50"/>
        <v>26.4144</v>
      </c>
      <c r="S146" s="5">
        <v>0</v>
      </c>
      <c r="T146" s="7">
        <v>5.8704</v>
      </c>
      <c r="U146" s="6">
        <f t="shared" si="51"/>
        <v>5.8704</v>
      </c>
      <c r="V146" s="5"/>
      <c r="W146" s="7"/>
      <c r="X146" s="6">
        <f t="shared" si="52"/>
        <v>0</v>
      </c>
      <c r="Y146" s="5"/>
      <c r="Z146" s="7"/>
      <c r="AA146" s="6">
        <f t="shared" si="53"/>
        <v>0</v>
      </c>
      <c r="AB146" s="5">
        <v>0</v>
      </c>
      <c r="AC146" s="7"/>
      <c r="AD146" s="6">
        <f t="shared" si="54"/>
        <v>0</v>
      </c>
      <c r="AE146" s="93"/>
      <c r="AF146" s="95"/>
      <c r="AG146" s="6">
        <f t="shared" si="55"/>
        <v>0</v>
      </c>
      <c r="AH146" s="93"/>
      <c r="AI146" s="95"/>
      <c r="AJ146" s="6">
        <f t="shared" si="44"/>
        <v>0</v>
      </c>
      <c r="AK146" s="93"/>
      <c r="AL146" s="95"/>
      <c r="AM146" s="26">
        <f t="shared" si="45"/>
        <v>0</v>
      </c>
      <c r="AN146" s="19">
        <f t="shared" si="41"/>
        <v>119.33836</v>
      </c>
      <c r="AO146" s="20">
        <f t="shared" si="42"/>
        <v>34.092</v>
      </c>
      <c r="AP146" s="18">
        <f t="shared" si="43"/>
        <v>153.43036</v>
      </c>
    </row>
    <row r="147" spans="1:42" ht="12.75">
      <c r="A147" s="2">
        <v>139</v>
      </c>
      <c r="B147" s="24" t="s">
        <v>91</v>
      </c>
      <c r="C147" s="21" t="s">
        <v>243</v>
      </c>
      <c r="D147" s="5">
        <v>85.8504</v>
      </c>
      <c r="E147" s="7">
        <v>14.1533</v>
      </c>
      <c r="F147" s="6">
        <f t="shared" si="46"/>
        <v>100.0037</v>
      </c>
      <c r="G147" s="5">
        <v>81.1304</v>
      </c>
      <c r="H147" s="7">
        <v>13.7292</v>
      </c>
      <c r="I147" s="6">
        <f t="shared" si="47"/>
        <v>94.8596</v>
      </c>
      <c r="J147" s="73">
        <v>53.970000000000006</v>
      </c>
      <c r="K147" s="74">
        <v>12.6876</v>
      </c>
      <c r="L147" s="75">
        <f t="shared" si="48"/>
        <v>66.6576</v>
      </c>
      <c r="M147" s="73">
        <v>52.6812</v>
      </c>
      <c r="N147" s="74">
        <v>14.7072</v>
      </c>
      <c r="O147" s="75">
        <f t="shared" si="49"/>
        <v>67.38839999999999</v>
      </c>
      <c r="P147" s="5">
        <v>44.5318</v>
      </c>
      <c r="Q147" s="7">
        <v>15.057</v>
      </c>
      <c r="R147" s="6">
        <f t="shared" si="50"/>
        <v>59.5888</v>
      </c>
      <c r="S147" s="5">
        <v>0</v>
      </c>
      <c r="T147" s="7">
        <v>16.233</v>
      </c>
      <c r="U147" s="6">
        <f t="shared" si="51"/>
        <v>16.233</v>
      </c>
      <c r="V147" s="5"/>
      <c r="W147" s="7"/>
      <c r="X147" s="6">
        <f t="shared" si="52"/>
        <v>0</v>
      </c>
      <c r="Y147" s="5"/>
      <c r="Z147" s="7"/>
      <c r="AA147" s="6">
        <f t="shared" si="53"/>
        <v>0</v>
      </c>
      <c r="AB147" s="5">
        <v>0</v>
      </c>
      <c r="AC147" s="7"/>
      <c r="AD147" s="6">
        <f t="shared" si="54"/>
        <v>0</v>
      </c>
      <c r="AE147" s="93"/>
      <c r="AF147" s="95"/>
      <c r="AG147" s="6">
        <f t="shared" si="55"/>
        <v>0</v>
      </c>
      <c r="AH147" s="93"/>
      <c r="AI147" s="95"/>
      <c r="AJ147" s="6">
        <f t="shared" si="44"/>
        <v>0</v>
      </c>
      <c r="AK147" s="93"/>
      <c r="AL147" s="95"/>
      <c r="AM147" s="26">
        <f t="shared" si="45"/>
        <v>0</v>
      </c>
      <c r="AN147" s="19">
        <f t="shared" si="41"/>
        <v>318.1638</v>
      </c>
      <c r="AO147" s="20">
        <f t="shared" si="42"/>
        <v>86.5673</v>
      </c>
      <c r="AP147" s="18">
        <f t="shared" si="43"/>
        <v>404.73109999999997</v>
      </c>
    </row>
    <row r="148" spans="1:42" ht="12.75">
      <c r="A148" s="48">
        <v>140</v>
      </c>
      <c r="B148" s="24" t="s">
        <v>92</v>
      </c>
      <c r="C148" s="21" t="s">
        <v>243</v>
      </c>
      <c r="D148" s="5">
        <v>94.3452</v>
      </c>
      <c r="E148" s="7">
        <v>18.1638</v>
      </c>
      <c r="F148" s="6">
        <f t="shared" si="46"/>
        <v>112.509</v>
      </c>
      <c r="G148" s="5">
        <v>88.728</v>
      </c>
      <c r="H148" s="7">
        <v>19.1538</v>
      </c>
      <c r="I148" s="6">
        <f t="shared" si="47"/>
        <v>107.8818</v>
      </c>
      <c r="J148" s="73">
        <v>79.4382</v>
      </c>
      <c r="K148" s="74">
        <v>16.2294</v>
      </c>
      <c r="L148" s="75">
        <f t="shared" si="48"/>
        <v>95.6676</v>
      </c>
      <c r="M148" s="73">
        <v>62.29100000000002</v>
      </c>
      <c r="N148" s="74">
        <v>15.3564</v>
      </c>
      <c r="O148" s="75">
        <f t="shared" si="49"/>
        <v>77.64740000000002</v>
      </c>
      <c r="P148" s="5">
        <v>40.047</v>
      </c>
      <c r="Q148" s="7">
        <v>15.3917</v>
      </c>
      <c r="R148" s="6">
        <f t="shared" si="50"/>
        <v>55.4387</v>
      </c>
      <c r="S148" s="5">
        <v>0</v>
      </c>
      <c r="T148" s="7">
        <v>16.0752</v>
      </c>
      <c r="U148" s="6">
        <f t="shared" si="51"/>
        <v>16.0752</v>
      </c>
      <c r="V148" s="5"/>
      <c r="W148" s="7"/>
      <c r="X148" s="6">
        <f t="shared" si="52"/>
        <v>0</v>
      </c>
      <c r="Y148" s="5"/>
      <c r="Z148" s="7"/>
      <c r="AA148" s="6">
        <f t="shared" si="53"/>
        <v>0</v>
      </c>
      <c r="AB148" s="5">
        <v>0</v>
      </c>
      <c r="AC148" s="7"/>
      <c r="AD148" s="6">
        <f t="shared" si="54"/>
        <v>0</v>
      </c>
      <c r="AE148" s="93"/>
      <c r="AF148" s="95"/>
      <c r="AG148" s="6">
        <f t="shared" si="55"/>
        <v>0</v>
      </c>
      <c r="AH148" s="93"/>
      <c r="AI148" s="95"/>
      <c r="AJ148" s="6">
        <f t="shared" si="44"/>
        <v>0</v>
      </c>
      <c r="AK148" s="93"/>
      <c r="AL148" s="95"/>
      <c r="AM148" s="26">
        <f t="shared" si="45"/>
        <v>0</v>
      </c>
      <c r="AN148" s="19">
        <f t="shared" si="41"/>
        <v>364.84939999999995</v>
      </c>
      <c r="AO148" s="20">
        <f t="shared" si="42"/>
        <v>100.3703</v>
      </c>
      <c r="AP148" s="18">
        <f t="shared" si="43"/>
        <v>465.2197</v>
      </c>
    </row>
    <row r="149" spans="1:42" ht="12.75">
      <c r="A149" s="2">
        <v>141</v>
      </c>
      <c r="B149" s="24" t="s">
        <v>93</v>
      </c>
      <c r="C149" s="21" t="s">
        <v>243</v>
      </c>
      <c r="D149" s="5">
        <v>68.77</v>
      </c>
      <c r="E149" s="7">
        <v>8.9742</v>
      </c>
      <c r="F149" s="6">
        <f t="shared" si="46"/>
        <v>77.74419999999999</v>
      </c>
      <c r="G149" s="5">
        <v>51.42</v>
      </c>
      <c r="H149" s="7">
        <v>8.1168</v>
      </c>
      <c r="I149" s="6">
        <f t="shared" si="47"/>
        <v>59.5368</v>
      </c>
      <c r="J149" s="73">
        <v>31.0916</v>
      </c>
      <c r="K149" s="74">
        <v>7.7496</v>
      </c>
      <c r="L149" s="75">
        <f t="shared" si="48"/>
        <v>38.8412</v>
      </c>
      <c r="M149" s="73">
        <v>35.49</v>
      </c>
      <c r="N149" s="74">
        <v>8.9544</v>
      </c>
      <c r="O149" s="75">
        <f t="shared" si="49"/>
        <v>44.4444</v>
      </c>
      <c r="P149" s="5">
        <v>37.45</v>
      </c>
      <c r="Q149" s="7">
        <v>8.4168</v>
      </c>
      <c r="R149" s="6">
        <f t="shared" si="50"/>
        <v>45.866800000000005</v>
      </c>
      <c r="S149" s="5">
        <v>0</v>
      </c>
      <c r="T149" s="7">
        <v>8.7198</v>
      </c>
      <c r="U149" s="6">
        <f t="shared" si="51"/>
        <v>8.7198</v>
      </c>
      <c r="V149" s="5"/>
      <c r="W149" s="7"/>
      <c r="X149" s="6">
        <f t="shared" si="52"/>
        <v>0</v>
      </c>
      <c r="Y149" s="5"/>
      <c r="Z149" s="7"/>
      <c r="AA149" s="6">
        <f t="shared" si="53"/>
        <v>0</v>
      </c>
      <c r="AB149" s="5">
        <v>0</v>
      </c>
      <c r="AC149" s="7"/>
      <c r="AD149" s="6">
        <f t="shared" si="54"/>
        <v>0</v>
      </c>
      <c r="AE149" s="93"/>
      <c r="AF149" s="95"/>
      <c r="AG149" s="6">
        <f t="shared" si="55"/>
        <v>0</v>
      </c>
      <c r="AH149" s="93"/>
      <c r="AI149" s="95"/>
      <c r="AJ149" s="6">
        <f t="shared" si="44"/>
        <v>0</v>
      </c>
      <c r="AK149" s="93"/>
      <c r="AL149" s="95"/>
      <c r="AM149" s="26">
        <f t="shared" si="45"/>
        <v>0</v>
      </c>
      <c r="AN149" s="19">
        <f t="shared" si="41"/>
        <v>224.22160000000002</v>
      </c>
      <c r="AO149" s="20">
        <f t="shared" si="42"/>
        <v>50.9316</v>
      </c>
      <c r="AP149" s="18">
        <f t="shared" si="43"/>
        <v>275.1532</v>
      </c>
    </row>
    <row r="150" spans="1:42" ht="12.75">
      <c r="A150" s="2">
        <v>142</v>
      </c>
      <c r="B150" s="24" t="s">
        <v>94</v>
      </c>
      <c r="C150" s="21" t="s">
        <v>243</v>
      </c>
      <c r="D150" s="5">
        <v>63.8612</v>
      </c>
      <c r="E150" s="7">
        <v>12.8928</v>
      </c>
      <c r="F150" s="6">
        <f t="shared" si="46"/>
        <v>76.75399999999999</v>
      </c>
      <c r="G150" s="5">
        <v>75.5612</v>
      </c>
      <c r="H150" s="7">
        <v>11.3904</v>
      </c>
      <c r="I150" s="6">
        <f t="shared" si="47"/>
        <v>86.9516</v>
      </c>
      <c r="J150" s="73">
        <v>85.1992</v>
      </c>
      <c r="K150" s="74">
        <v>11.3814</v>
      </c>
      <c r="L150" s="75">
        <f t="shared" si="48"/>
        <v>96.5806</v>
      </c>
      <c r="M150" s="73">
        <v>53.407</v>
      </c>
      <c r="N150" s="74">
        <v>12.4998</v>
      </c>
      <c r="O150" s="75">
        <f t="shared" si="49"/>
        <v>65.9068</v>
      </c>
      <c r="P150" s="5">
        <v>18.107000000000006</v>
      </c>
      <c r="Q150" s="7">
        <v>11.9149</v>
      </c>
      <c r="R150" s="6">
        <f t="shared" si="50"/>
        <v>30.021900000000006</v>
      </c>
      <c r="S150" s="5">
        <v>0</v>
      </c>
      <c r="T150" s="7">
        <v>11.5254</v>
      </c>
      <c r="U150" s="6">
        <f t="shared" si="51"/>
        <v>11.5254</v>
      </c>
      <c r="V150" s="5"/>
      <c r="W150" s="7"/>
      <c r="X150" s="6">
        <f t="shared" si="52"/>
        <v>0</v>
      </c>
      <c r="Y150" s="5"/>
      <c r="Z150" s="7"/>
      <c r="AA150" s="6">
        <f t="shared" si="53"/>
        <v>0</v>
      </c>
      <c r="AB150" s="5">
        <v>0</v>
      </c>
      <c r="AC150" s="7"/>
      <c r="AD150" s="6">
        <f t="shared" si="54"/>
        <v>0</v>
      </c>
      <c r="AE150" s="93"/>
      <c r="AF150" s="95"/>
      <c r="AG150" s="6">
        <f t="shared" si="55"/>
        <v>0</v>
      </c>
      <c r="AH150" s="93"/>
      <c r="AI150" s="95"/>
      <c r="AJ150" s="6">
        <f t="shared" si="44"/>
        <v>0</v>
      </c>
      <c r="AK150" s="93"/>
      <c r="AL150" s="95"/>
      <c r="AM150" s="26">
        <f t="shared" si="45"/>
        <v>0</v>
      </c>
      <c r="AN150" s="19">
        <f t="shared" si="41"/>
        <v>296.1356</v>
      </c>
      <c r="AO150" s="20">
        <f t="shared" si="42"/>
        <v>71.60470000000001</v>
      </c>
      <c r="AP150" s="18">
        <f t="shared" si="43"/>
        <v>367.7403</v>
      </c>
    </row>
    <row r="151" spans="1:42" ht="12.75">
      <c r="A151" s="48">
        <v>143</v>
      </c>
      <c r="B151" s="24" t="s">
        <v>95</v>
      </c>
      <c r="C151" s="21" t="s">
        <v>243</v>
      </c>
      <c r="D151" s="5">
        <v>79.28</v>
      </c>
      <c r="E151" s="7">
        <v>10.4778</v>
      </c>
      <c r="F151" s="6">
        <f t="shared" si="46"/>
        <v>89.7578</v>
      </c>
      <c r="G151" s="5">
        <v>67.67</v>
      </c>
      <c r="H151" s="7">
        <v>10.2342</v>
      </c>
      <c r="I151" s="6">
        <f t="shared" si="47"/>
        <v>77.9042</v>
      </c>
      <c r="J151" s="73">
        <v>61.0642</v>
      </c>
      <c r="K151" s="74">
        <v>10.7946</v>
      </c>
      <c r="L151" s="75">
        <f t="shared" si="48"/>
        <v>71.8588</v>
      </c>
      <c r="M151" s="73">
        <v>54.2</v>
      </c>
      <c r="N151" s="74">
        <v>9.9456</v>
      </c>
      <c r="O151" s="75">
        <f t="shared" si="49"/>
        <v>64.1456</v>
      </c>
      <c r="P151" s="5">
        <v>37.01</v>
      </c>
      <c r="Q151" s="7">
        <v>10.6079</v>
      </c>
      <c r="R151" s="6">
        <f t="shared" si="50"/>
        <v>47.6179</v>
      </c>
      <c r="S151" s="5">
        <v>0</v>
      </c>
      <c r="T151" s="7">
        <v>10.5072</v>
      </c>
      <c r="U151" s="6">
        <f t="shared" si="51"/>
        <v>10.5072</v>
      </c>
      <c r="V151" s="5"/>
      <c r="W151" s="7"/>
      <c r="X151" s="6">
        <f t="shared" si="52"/>
        <v>0</v>
      </c>
      <c r="Y151" s="5"/>
      <c r="Z151" s="7"/>
      <c r="AA151" s="6">
        <f t="shared" si="53"/>
        <v>0</v>
      </c>
      <c r="AB151" s="5">
        <v>0</v>
      </c>
      <c r="AC151" s="7"/>
      <c r="AD151" s="6">
        <f t="shared" si="54"/>
        <v>0</v>
      </c>
      <c r="AE151" s="93"/>
      <c r="AF151" s="95"/>
      <c r="AG151" s="6">
        <f t="shared" si="55"/>
        <v>0</v>
      </c>
      <c r="AH151" s="93"/>
      <c r="AI151" s="95"/>
      <c r="AJ151" s="6">
        <f t="shared" si="44"/>
        <v>0</v>
      </c>
      <c r="AK151" s="93"/>
      <c r="AL151" s="95"/>
      <c r="AM151" s="26">
        <f t="shared" si="45"/>
        <v>0</v>
      </c>
      <c r="AN151" s="19">
        <f t="shared" si="41"/>
        <v>299.2242</v>
      </c>
      <c r="AO151" s="20">
        <f t="shared" si="42"/>
        <v>62.567299999999996</v>
      </c>
      <c r="AP151" s="18">
        <f t="shared" si="43"/>
        <v>361.79150000000004</v>
      </c>
    </row>
    <row r="152" spans="1:42" ht="12.75">
      <c r="A152" s="2">
        <v>144</v>
      </c>
      <c r="B152" s="24" t="s">
        <v>99</v>
      </c>
      <c r="C152" s="3"/>
      <c r="D152" s="10">
        <v>3.002</v>
      </c>
      <c r="E152" s="38"/>
      <c r="F152" s="6">
        <f t="shared" si="46"/>
        <v>3.002</v>
      </c>
      <c r="G152" s="10">
        <v>3.002</v>
      </c>
      <c r="H152" s="38"/>
      <c r="I152" s="6">
        <f t="shared" si="47"/>
        <v>3.002</v>
      </c>
      <c r="J152" s="76">
        <v>3.002</v>
      </c>
      <c r="K152" s="85"/>
      <c r="L152" s="75">
        <f t="shared" si="48"/>
        <v>3.002</v>
      </c>
      <c r="M152" s="64">
        <v>3.002</v>
      </c>
      <c r="N152" s="86"/>
      <c r="O152" s="75">
        <f t="shared" si="49"/>
        <v>3.002</v>
      </c>
      <c r="P152" s="64">
        <v>3.002</v>
      </c>
      <c r="Q152" s="38"/>
      <c r="R152" s="6">
        <f t="shared" si="50"/>
        <v>3.002</v>
      </c>
      <c r="S152" s="10">
        <v>0</v>
      </c>
      <c r="T152" s="38"/>
      <c r="U152" s="6">
        <f t="shared" si="51"/>
        <v>0</v>
      </c>
      <c r="V152" s="10"/>
      <c r="W152" s="38"/>
      <c r="X152" s="6">
        <f t="shared" si="52"/>
        <v>0</v>
      </c>
      <c r="Y152" s="10"/>
      <c r="Z152" s="38"/>
      <c r="AA152" s="6">
        <f t="shared" si="53"/>
        <v>0</v>
      </c>
      <c r="AB152" s="10">
        <v>0</v>
      </c>
      <c r="AC152" s="38"/>
      <c r="AD152" s="6">
        <f t="shared" si="54"/>
        <v>0</v>
      </c>
      <c r="AE152" s="94"/>
      <c r="AF152" s="101"/>
      <c r="AG152" s="6">
        <f t="shared" si="55"/>
        <v>0</v>
      </c>
      <c r="AH152" s="94"/>
      <c r="AI152" s="101"/>
      <c r="AJ152" s="6">
        <f t="shared" si="44"/>
        <v>0</v>
      </c>
      <c r="AK152" s="94"/>
      <c r="AL152" s="101"/>
      <c r="AM152" s="26">
        <f t="shared" si="45"/>
        <v>0</v>
      </c>
      <c r="AN152" s="19">
        <f t="shared" si="41"/>
        <v>15.009999999999998</v>
      </c>
      <c r="AO152" s="20">
        <f t="shared" si="42"/>
        <v>0</v>
      </c>
      <c r="AP152" s="18">
        <f t="shared" si="43"/>
        <v>15.009999999999998</v>
      </c>
    </row>
    <row r="153" spans="1:42" ht="12.75">
      <c r="A153" s="2">
        <v>145</v>
      </c>
      <c r="B153" s="24" t="s">
        <v>100</v>
      </c>
      <c r="C153" s="3"/>
      <c r="D153" s="10">
        <v>7.6398</v>
      </c>
      <c r="E153" s="10">
        <v>1.6131</v>
      </c>
      <c r="F153" s="6">
        <f t="shared" si="46"/>
        <v>9.2529</v>
      </c>
      <c r="G153" s="10">
        <v>7.6398</v>
      </c>
      <c r="H153" s="10">
        <v>1.6593</v>
      </c>
      <c r="I153" s="6">
        <f t="shared" si="47"/>
        <v>9.2991</v>
      </c>
      <c r="J153" s="76">
        <v>7.6398</v>
      </c>
      <c r="K153" s="76">
        <v>1.7265</v>
      </c>
      <c r="L153" s="75">
        <f t="shared" si="48"/>
        <v>9.3663</v>
      </c>
      <c r="M153" s="64">
        <v>7.6398</v>
      </c>
      <c r="N153" s="80">
        <v>1.6629</v>
      </c>
      <c r="O153" s="75">
        <f t="shared" si="49"/>
        <v>9.3027</v>
      </c>
      <c r="P153" s="64">
        <v>7.6398</v>
      </c>
      <c r="Q153" s="10">
        <v>1.5927</v>
      </c>
      <c r="R153" s="6">
        <f t="shared" si="50"/>
        <v>9.2325</v>
      </c>
      <c r="S153" s="10">
        <v>0</v>
      </c>
      <c r="T153" s="10">
        <v>1.1647</v>
      </c>
      <c r="U153" s="6">
        <f t="shared" si="51"/>
        <v>1.1647</v>
      </c>
      <c r="V153" s="10"/>
      <c r="W153" s="10"/>
      <c r="X153" s="6">
        <f t="shared" si="52"/>
        <v>0</v>
      </c>
      <c r="Y153" s="10"/>
      <c r="Z153" s="67"/>
      <c r="AA153" s="6">
        <f t="shared" si="53"/>
        <v>0</v>
      </c>
      <c r="AB153" s="10">
        <v>0</v>
      </c>
      <c r="AC153" s="67"/>
      <c r="AD153" s="6">
        <f t="shared" si="54"/>
        <v>0</v>
      </c>
      <c r="AE153" s="94"/>
      <c r="AF153" s="94"/>
      <c r="AG153" s="6">
        <f t="shared" si="55"/>
        <v>0</v>
      </c>
      <c r="AH153" s="94"/>
      <c r="AI153" s="94"/>
      <c r="AJ153" s="6">
        <f t="shared" si="44"/>
        <v>0</v>
      </c>
      <c r="AK153" s="94"/>
      <c r="AL153" s="94"/>
      <c r="AM153" s="26">
        <f t="shared" si="45"/>
        <v>0</v>
      </c>
      <c r="AN153" s="19">
        <f t="shared" si="41"/>
        <v>38.199</v>
      </c>
      <c r="AO153" s="20">
        <f t="shared" si="42"/>
        <v>9.4192</v>
      </c>
      <c r="AP153" s="18">
        <f t="shared" si="43"/>
        <v>47.61820000000001</v>
      </c>
    </row>
    <row r="154" spans="1:42" ht="12.75">
      <c r="A154" s="48">
        <v>146</v>
      </c>
      <c r="B154" s="24" t="s">
        <v>101</v>
      </c>
      <c r="C154" s="3"/>
      <c r="D154" s="10">
        <v>13.391</v>
      </c>
      <c r="E154" s="10">
        <v>3.0737</v>
      </c>
      <c r="F154" s="6">
        <f t="shared" si="46"/>
        <v>16.4647</v>
      </c>
      <c r="G154" s="10">
        <v>13.391</v>
      </c>
      <c r="H154" s="10">
        <v>3.1517</v>
      </c>
      <c r="I154" s="6">
        <f t="shared" si="47"/>
        <v>16.5427</v>
      </c>
      <c r="J154" s="76">
        <v>13.391</v>
      </c>
      <c r="K154" s="76">
        <v>2.9885</v>
      </c>
      <c r="L154" s="75">
        <f t="shared" si="48"/>
        <v>16.3795</v>
      </c>
      <c r="M154" s="64">
        <v>13.391</v>
      </c>
      <c r="N154" s="80">
        <v>2.7719</v>
      </c>
      <c r="O154" s="75">
        <f t="shared" si="49"/>
        <v>16.1629</v>
      </c>
      <c r="P154" s="64">
        <v>13.391</v>
      </c>
      <c r="Q154" s="10">
        <v>2.8013</v>
      </c>
      <c r="R154" s="6">
        <f t="shared" si="50"/>
        <v>16.1923</v>
      </c>
      <c r="S154" s="10">
        <v>0</v>
      </c>
      <c r="T154" s="10">
        <v>2.5501</v>
      </c>
      <c r="U154" s="6">
        <f t="shared" si="51"/>
        <v>2.5501</v>
      </c>
      <c r="V154" s="10"/>
      <c r="W154" s="10"/>
      <c r="X154" s="6">
        <f t="shared" si="52"/>
        <v>0</v>
      </c>
      <c r="Y154" s="10"/>
      <c r="Z154" s="67"/>
      <c r="AA154" s="6">
        <f t="shared" si="53"/>
        <v>0</v>
      </c>
      <c r="AB154" s="10">
        <v>0</v>
      </c>
      <c r="AC154" s="67"/>
      <c r="AD154" s="6">
        <f t="shared" si="54"/>
        <v>0</v>
      </c>
      <c r="AE154" s="94"/>
      <c r="AF154" s="94"/>
      <c r="AG154" s="6">
        <f t="shared" si="55"/>
        <v>0</v>
      </c>
      <c r="AH154" s="94"/>
      <c r="AI154" s="94"/>
      <c r="AJ154" s="6">
        <f t="shared" si="44"/>
        <v>0</v>
      </c>
      <c r="AK154" s="94"/>
      <c r="AL154" s="94"/>
      <c r="AM154" s="26">
        <f t="shared" si="45"/>
        <v>0</v>
      </c>
      <c r="AN154" s="19">
        <f t="shared" si="41"/>
        <v>66.955</v>
      </c>
      <c r="AO154" s="20">
        <f t="shared" si="42"/>
        <v>17.3372</v>
      </c>
      <c r="AP154" s="18">
        <f t="shared" si="43"/>
        <v>84.29220000000001</v>
      </c>
    </row>
    <row r="155" spans="1:42" ht="12.75">
      <c r="A155" s="2">
        <v>147</v>
      </c>
      <c r="B155" s="24" t="s">
        <v>102</v>
      </c>
      <c r="C155" s="21" t="s">
        <v>243</v>
      </c>
      <c r="D155" s="5">
        <v>36.6586</v>
      </c>
      <c r="E155" s="7">
        <v>4.3212</v>
      </c>
      <c r="F155" s="6">
        <f t="shared" si="46"/>
        <v>40.9798</v>
      </c>
      <c r="G155" s="5">
        <v>29.8966</v>
      </c>
      <c r="H155" s="7">
        <v>4.2096</v>
      </c>
      <c r="I155" s="6">
        <f t="shared" si="47"/>
        <v>34.1062</v>
      </c>
      <c r="J155" s="73">
        <v>24.956000000000003</v>
      </c>
      <c r="K155" s="74">
        <v>3.6678</v>
      </c>
      <c r="L155" s="75">
        <f t="shared" si="48"/>
        <v>28.623800000000003</v>
      </c>
      <c r="M155" s="73">
        <v>20.624200000000002</v>
      </c>
      <c r="N155" s="74">
        <v>4.335</v>
      </c>
      <c r="O155" s="75">
        <f t="shared" si="49"/>
        <v>24.959200000000003</v>
      </c>
      <c r="P155" s="5">
        <v>16.9958</v>
      </c>
      <c r="Q155" s="7">
        <v>4.8024</v>
      </c>
      <c r="R155" s="6">
        <f t="shared" si="50"/>
        <v>21.798199999999998</v>
      </c>
      <c r="S155" s="5">
        <v>0</v>
      </c>
      <c r="T155" s="7">
        <v>2.8992</v>
      </c>
      <c r="U155" s="6">
        <f t="shared" si="51"/>
        <v>2.8992</v>
      </c>
      <c r="V155" s="5"/>
      <c r="W155" s="7"/>
      <c r="X155" s="6">
        <f t="shared" si="52"/>
        <v>0</v>
      </c>
      <c r="Y155" s="5"/>
      <c r="Z155" s="7"/>
      <c r="AA155" s="6">
        <f t="shared" si="53"/>
        <v>0</v>
      </c>
      <c r="AB155" s="5">
        <v>0</v>
      </c>
      <c r="AC155" s="7"/>
      <c r="AD155" s="6">
        <f t="shared" si="54"/>
        <v>0</v>
      </c>
      <c r="AE155" s="93"/>
      <c r="AF155" s="95"/>
      <c r="AG155" s="6">
        <f t="shared" si="55"/>
        <v>0</v>
      </c>
      <c r="AH155" s="93"/>
      <c r="AI155" s="95"/>
      <c r="AJ155" s="6">
        <f t="shared" si="44"/>
        <v>0</v>
      </c>
      <c r="AK155" s="93"/>
      <c r="AL155" s="95"/>
      <c r="AM155" s="26">
        <f t="shared" si="45"/>
        <v>0</v>
      </c>
      <c r="AN155" s="19">
        <f t="shared" si="41"/>
        <v>129.1312</v>
      </c>
      <c r="AO155" s="20">
        <f t="shared" si="42"/>
        <v>24.2352</v>
      </c>
      <c r="AP155" s="18">
        <f t="shared" si="43"/>
        <v>153.36640000000003</v>
      </c>
    </row>
    <row r="156" spans="1:42" ht="12.75">
      <c r="A156" s="2">
        <v>148</v>
      </c>
      <c r="B156" s="24" t="s">
        <v>103</v>
      </c>
      <c r="C156" s="3"/>
      <c r="D156" s="10">
        <v>7.7979</v>
      </c>
      <c r="E156" s="10">
        <v>1.8257</v>
      </c>
      <c r="F156" s="6">
        <f t="shared" si="46"/>
        <v>9.6236</v>
      </c>
      <c r="G156" s="10">
        <v>7.7979</v>
      </c>
      <c r="H156" s="10">
        <v>1.6457</v>
      </c>
      <c r="I156" s="6">
        <f t="shared" si="47"/>
        <v>9.4436</v>
      </c>
      <c r="J156" s="76">
        <v>7.7979</v>
      </c>
      <c r="K156" s="76">
        <v>1.7057</v>
      </c>
      <c r="L156" s="75">
        <f t="shared" si="48"/>
        <v>9.5036</v>
      </c>
      <c r="M156" s="64">
        <v>7.7979</v>
      </c>
      <c r="N156" s="80">
        <v>1.7759</v>
      </c>
      <c r="O156" s="75">
        <f t="shared" si="49"/>
        <v>9.5738</v>
      </c>
      <c r="P156" s="64">
        <v>7.7979</v>
      </c>
      <c r="Q156" s="10">
        <v>1.8107</v>
      </c>
      <c r="R156" s="6">
        <f t="shared" si="50"/>
        <v>9.608600000000001</v>
      </c>
      <c r="S156" s="10">
        <v>0</v>
      </c>
      <c r="T156" s="10">
        <v>1.2279</v>
      </c>
      <c r="U156" s="6">
        <f t="shared" si="51"/>
        <v>1.2279</v>
      </c>
      <c r="V156" s="10"/>
      <c r="W156" s="10"/>
      <c r="X156" s="6">
        <f t="shared" si="52"/>
        <v>0</v>
      </c>
      <c r="Y156" s="10"/>
      <c r="Z156" s="67"/>
      <c r="AA156" s="6">
        <f t="shared" si="53"/>
        <v>0</v>
      </c>
      <c r="AB156" s="10">
        <v>0</v>
      </c>
      <c r="AC156" s="67"/>
      <c r="AD156" s="6">
        <f t="shared" si="54"/>
        <v>0</v>
      </c>
      <c r="AE156" s="94"/>
      <c r="AF156" s="94"/>
      <c r="AG156" s="6">
        <f t="shared" si="55"/>
        <v>0</v>
      </c>
      <c r="AH156" s="94"/>
      <c r="AI156" s="94"/>
      <c r="AJ156" s="6">
        <f t="shared" si="44"/>
        <v>0</v>
      </c>
      <c r="AK156" s="94"/>
      <c r="AL156" s="94"/>
      <c r="AM156" s="26">
        <f t="shared" si="45"/>
        <v>0</v>
      </c>
      <c r="AN156" s="19">
        <f t="shared" si="41"/>
        <v>38.9895</v>
      </c>
      <c r="AO156" s="20">
        <f t="shared" si="42"/>
        <v>9.9916</v>
      </c>
      <c r="AP156" s="18">
        <f t="shared" si="43"/>
        <v>48.9811</v>
      </c>
    </row>
    <row r="157" spans="1:42" ht="12.75">
      <c r="A157" s="48">
        <v>149</v>
      </c>
      <c r="B157" s="24" t="s">
        <v>104</v>
      </c>
      <c r="C157" s="21" t="s">
        <v>243</v>
      </c>
      <c r="D157" s="5">
        <v>77.20186800000002</v>
      </c>
      <c r="E157" s="7">
        <v>12.4483</v>
      </c>
      <c r="F157" s="6">
        <f t="shared" si="46"/>
        <v>89.65016800000002</v>
      </c>
      <c r="G157" s="5">
        <v>52.510000000000005</v>
      </c>
      <c r="H157" s="7">
        <v>12.6487</v>
      </c>
      <c r="I157" s="6">
        <f>SUM(G157:H157)</f>
        <v>65.15870000000001</v>
      </c>
      <c r="J157" s="73">
        <v>53.174800000000005</v>
      </c>
      <c r="K157" s="74">
        <v>10.3928</v>
      </c>
      <c r="L157" s="75">
        <f t="shared" si="48"/>
        <v>63.567600000000006</v>
      </c>
      <c r="M157" s="73">
        <v>62.63236399999999</v>
      </c>
      <c r="N157" s="74">
        <v>12.4534</v>
      </c>
      <c r="O157" s="75">
        <f t="shared" si="49"/>
        <v>75.08576399999998</v>
      </c>
      <c r="P157" s="5">
        <v>46.72742</v>
      </c>
      <c r="Q157" s="7">
        <v>12.1326</v>
      </c>
      <c r="R157" s="6">
        <f t="shared" si="50"/>
        <v>58.860020000000006</v>
      </c>
      <c r="S157" s="5">
        <v>0</v>
      </c>
      <c r="T157" s="7">
        <v>12.2615</v>
      </c>
      <c r="U157" s="6">
        <f t="shared" si="51"/>
        <v>12.2615</v>
      </c>
      <c r="V157" s="5"/>
      <c r="W157" s="7"/>
      <c r="X157" s="6">
        <f t="shared" si="52"/>
        <v>0</v>
      </c>
      <c r="Y157" s="5"/>
      <c r="Z157" s="7"/>
      <c r="AA157" s="6">
        <f t="shared" si="53"/>
        <v>0</v>
      </c>
      <c r="AB157" s="5">
        <v>0</v>
      </c>
      <c r="AC157" s="7"/>
      <c r="AD157" s="6">
        <f t="shared" si="54"/>
        <v>0</v>
      </c>
      <c r="AE157" s="93"/>
      <c r="AF157" s="95"/>
      <c r="AG157" s="6">
        <f t="shared" si="55"/>
        <v>0</v>
      </c>
      <c r="AH157" s="93"/>
      <c r="AI157" s="95"/>
      <c r="AJ157" s="6">
        <f t="shared" si="44"/>
        <v>0</v>
      </c>
      <c r="AK157" s="93"/>
      <c r="AL157" s="95"/>
      <c r="AM157" s="26">
        <f t="shared" si="45"/>
        <v>0</v>
      </c>
      <c r="AN157" s="19">
        <f>D157+G157+J157+M157+P157+S157+V157+Y157+AB157+AE157+AH157+AK157</f>
        <v>292.24645200000003</v>
      </c>
      <c r="AO157" s="20">
        <f t="shared" si="42"/>
        <v>72.3373</v>
      </c>
      <c r="AP157" s="18">
        <f t="shared" si="43"/>
        <v>364.583752</v>
      </c>
    </row>
    <row r="158" spans="1:42" ht="12.75">
      <c r="A158" s="2">
        <v>150</v>
      </c>
      <c r="B158" s="24" t="s">
        <v>105</v>
      </c>
      <c r="C158" s="21" t="s">
        <v>243</v>
      </c>
      <c r="D158" s="5">
        <v>31.769599999999993</v>
      </c>
      <c r="E158" s="7">
        <v>4.3572</v>
      </c>
      <c r="F158" s="6">
        <f t="shared" si="46"/>
        <v>36.126799999999996</v>
      </c>
      <c r="G158" s="5">
        <v>25.1036</v>
      </c>
      <c r="H158" s="7">
        <v>4.2168</v>
      </c>
      <c r="I158" s="6">
        <f>SUM(G158:H158)</f>
        <v>29.3204</v>
      </c>
      <c r="J158" s="73">
        <v>24.507399999999997</v>
      </c>
      <c r="K158" s="74">
        <v>4.0914</v>
      </c>
      <c r="L158" s="75">
        <f t="shared" si="48"/>
        <v>28.598799999999997</v>
      </c>
      <c r="M158" s="73">
        <v>31.405399999999997</v>
      </c>
      <c r="N158" s="74">
        <v>10.8087</v>
      </c>
      <c r="O158" s="75">
        <f t="shared" si="49"/>
        <v>42.214099999999995</v>
      </c>
      <c r="P158" s="5">
        <v>17.094600000000003</v>
      </c>
      <c r="Q158" s="7">
        <v>1.7854</v>
      </c>
      <c r="R158" s="6">
        <f t="shared" si="50"/>
        <v>18.880000000000003</v>
      </c>
      <c r="S158" s="5">
        <v>0</v>
      </c>
      <c r="T158" s="7">
        <v>1.7925</v>
      </c>
      <c r="U158" s="6">
        <f t="shared" si="51"/>
        <v>1.7925</v>
      </c>
      <c r="V158" s="5"/>
      <c r="W158" s="7"/>
      <c r="X158" s="6">
        <f t="shared" si="52"/>
        <v>0</v>
      </c>
      <c r="Y158" s="5"/>
      <c r="Z158" s="7"/>
      <c r="AA158" s="6">
        <f t="shared" si="53"/>
        <v>0</v>
      </c>
      <c r="AB158" s="5">
        <v>0</v>
      </c>
      <c r="AC158" s="7"/>
      <c r="AD158" s="6">
        <f t="shared" si="54"/>
        <v>0</v>
      </c>
      <c r="AE158" s="93"/>
      <c r="AF158" s="95"/>
      <c r="AG158" s="6">
        <f t="shared" si="55"/>
        <v>0</v>
      </c>
      <c r="AH158" s="93"/>
      <c r="AI158" s="95"/>
      <c r="AJ158" s="6">
        <f t="shared" si="44"/>
        <v>0</v>
      </c>
      <c r="AK158" s="93"/>
      <c r="AL158" s="95"/>
      <c r="AM158" s="26">
        <f t="shared" si="45"/>
        <v>0</v>
      </c>
      <c r="AN158" s="19">
        <f>D158+G158+J158+M158+P158+S158+V158+Y158+AB158+AE158+AH158+AK158</f>
        <v>129.8806</v>
      </c>
      <c r="AO158" s="20">
        <f t="shared" si="42"/>
        <v>27.052</v>
      </c>
      <c r="AP158" s="18">
        <f t="shared" si="43"/>
        <v>156.93259999999998</v>
      </c>
    </row>
    <row r="159" spans="1:42" ht="12.75">
      <c r="A159" s="2">
        <v>151</v>
      </c>
      <c r="B159" s="24" t="s">
        <v>106</v>
      </c>
      <c r="C159" s="21" t="s">
        <v>243</v>
      </c>
      <c r="D159" s="5">
        <v>31.771784</v>
      </c>
      <c r="E159" s="7">
        <v>4.7408</v>
      </c>
      <c r="F159" s="6">
        <f t="shared" si="46"/>
        <v>36.512584000000004</v>
      </c>
      <c r="G159" s="5">
        <v>27.162798</v>
      </c>
      <c r="H159" s="7">
        <v>4.7052</v>
      </c>
      <c r="I159" s="6">
        <f>SUM(G159:H159)</f>
        <v>31.867998</v>
      </c>
      <c r="J159" s="73">
        <v>27.379199999999997</v>
      </c>
      <c r="K159" s="74">
        <v>4.0683</v>
      </c>
      <c r="L159" s="75">
        <f t="shared" si="48"/>
        <v>31.447499999999998</v>
      </c>
      <c r="M159" s="73">
        <v>27.794463999999998</v>
      </c>
      <c r="N159" s="74">
        <v>4.5071</v>
      </c>
      <c r="O159" s="75">
        <f t="shared" si="49"/>
        <v>32.301564</v>
      </c>
      <c r="P159" s="5">
        <v>16.633339999999997</v>
      </c>
      <c r="Q159" s="7">
        <v>4.343</v>
      </c>
      <c r="R159" s="6">
        <f t="shared" si="50"/>
        <v>20.976339999999997</v>
      </c>
      <c r="S159" s="5">
        <v>0</v>
      </c>
      <c r="T159" s="7">
        <v>4.4529</v>
      </c>
      <c r="U159" s="6">
        <f t="shared" si="51"/>
        <v>4.4529</v>
      </c>
      <c r="V159" s="5"/>
      <c r="W159" s="7"/>
      <c r="X159" s="6">
        <f t="shared" si="52"/>
        <v>0</v>
      </c>
      <c r="Y159" s="5"/>
      <c r="Z159" s="7"/>
      <c r="AA159" s="6">
        <f t="shared" si="53"/>
        <v>0</v>
      </c>
      <c r="AB159" s="5">
        <v>0</v>
      </c>
      <c r="AC159" s="7"/>
      <c r="AD159" s="6">
        <f t="shared" si="54"/>
        <v>0</v>
      </c>
      <c r="AE159" s="93"/>
      <c r="AF159" s="95"/>
      <c r="AG159" s="6">
        <f t="shared" si="55"/>
        <v>0</v>
      </c>
      <c r="AH159" s="93"/>
      <c r="AI159" s="95"/>
      <c r="AJ159" s="6">
        <f t="shared" si="44"/>
        <v>0</v>
      </c>
      <c r="AK159" s="93"/>
      <c r="AL159" s="95"/>
      <c r="AM159" s="26">
        <f t="shared" si="45"/>
        <v>0</v>
      </c>
      <c r="AN159" s="19">
        <f>D159+G159+J159+M159+P159+S159+V159+Y159+AB159+AE159+AH159+AK159</f>
        <v>130.741586</v>
      </c>
      <c r="AO159" s="20">
        <f t="shared" si="42"/>
        <v>26.8173</v>
      </c>
      <c r="AP159" s="18">
        <f t="shared" si="43"/>
        <v>157.55888599999997</v>
      </c>
    </row>
    <row r="160" spans="1:42" ht="12.75">
      <c r="A160" s="48">
        <v>152</v>
      </c>
      <c r="B160" s="24" t="s">
        <v>107</v>
      </c>
      <c r="C160" s="21" t="s">
        <v>243</v>
      </c>
      <c r="D160" s="5">
        <v>15.410000000000002</v>
      </c>
      <c r="E160" s="7">
        <v>1.3242</v>
      </c>
      <c r="F160" s="6">
        <f t="shared" si="46"/>
        <v>16.7342</v>
      </c>
      <c r="G160" s="5">
        <v>11.950000000000001</v>
      </c>
      <c r="H160" s="7">
        <v>1.0638</v>
      </c>
      <c r="I160" s="6">
        <f>SUM(G160:H160)</f>
        <v>13.013800000000002</v>
      </c>
      <c r="J160" s="73">
        <v>10.236999999999998</v>
      </c>
      <c r="K160" s="74">
        <v>1.0386</v>
      </c>
      <c r="L160" s="75">
        <f t="shared" si="48"/>
        <v>11.275599999999999</v>
      </c>
      <c r="M160" s="73">
        <v>8.62136</v>
      </c>
      <c r="N160" s="74">
        <v>1.1424</v>
      </c>
      <c r="O160" s="75">
        <f t="shared" si="49"/>
        <v>9.76376</v>
      </c>
      <c r="P160" s="5">
        <v>10.9</v>
      </c>
      <c r="Q160" s="7">
        <v>1.1395</v>
      </c>
      <c r="R160" s="6">
        <f t="shared" si="50"/>
        <v>12.0395</v>
      </c>
      <c r="S160" s="5">
        <v>0</v>
      </c>
      <c r="T160" s="7">
        <v>1.1934</v>
      </c>
      <c r="U160" s="6">
        <f t="shared" si="51"/>
        <v>1.1934</v>
      </c>
      <c r="V160" s="5"/>
      <c r="W160" s="7"/>
      <c r="X160" s="6">
        <f t="shared" si="52"/>
        <v>0</v>
      </c>
      <c r="Y160" s="5"/>
      <c r="Z160" s="7"/>
      <c r="AA160" s="6">
        <f t="shared" si="53"/>
        <v>0</v>
      </c>
      <c r="AB160" s="5">
        <v>0</v>
      </c>
      <c r="AC160" s="7"/>
      <c r="AD160" s="6">
        <f t="shared" si="54"/>
        <v>0</v>
      </c>
      <c r="AE160" s="93"/>
      <c r="AF160" s="95"/>
      <c r="AG160" s="6">
        <f t="shared" si="55"/>
        <v>0</v>
      </c>
      <c r="AH160" s="93"/>
      <c r="AI160" s="95"/>
      <c r="AJ160" s="6">
        <f t="shared" si="44"/>
        <v>0</v>
      </c>
      <c r="AK160" s="93"/>
      <c r="AL160" s="95"/>
      <c r="AM160" s="26">
        <f t="shared" si="45"/>
        <v>0</v>
      </c>
      <c r="AN160" s="19">
        <f>D160+G160+J160+M160+P160+S160+V160+Y160+AB160+AE160+AH160+AK160</f>
        <v>57.11836</v>
      </c>
      <c r="AO160" s="20">
        <f t="shared" si="42"/>
        <v>6.9018999999999995</v>
      </c>
      <c r="AP160" s="18">
        <f t="shared" si="43"/>
        <v>64.02026</v>
      </c>
    </row>
    <row r="161" spans="1:42" ht="12.75">
      <c r="A161" s="2">
        <v>153</v>
      </c>
      <c r="B161" s="24" t="s">
        <v>108</v>
      </c>
      <c r="C161" s="21" t="s">
        <v>243</v>
      </c>
      <c r="D161" s="5">
        <v>28.0792</v>
      </c>
      <c r="E161" s="7">
        <v>2.256</v>
      </c>
      <c r="F161" s="6">
        <f t="shared" si="46"/>
        <v>30.3352</v>
      </c>
      <c r="G161" s="5">
        <v>18.9558</v>
      </c>
      <c r="H161" s="7">
        <v>2.2902</v>
      </c>
      <c r="I161" s="6">
        <f>SUM(G161:H161)</f>
        <v>21.246</v>
      </c>
      <c r="J161" s="73">
        <v>17.146200000000004</v>
      </c>
      <c r="K161" s="74">
        <v>2.073</v>
      </c>
      <c r="L161" s="75">
        <f t="shared" si="48"/>
        <v>19.219200000000004</v>
      </c>
      <c r="M161" s="73">
        <v>13.938399999999998</v>
      </c>
      <c r="N161" s="74">
        <v>2.6688</v>
      </c>
      <c r="O161" s="75">
        <f t="shared" si="49"/>
        <v>16.6072</v>
      </c>
      <c r="P161" s="5">
        <v>8.123919999999998</v>
      </c>
      <c r="Q161" s="7">
        <v>2.2368</v>
      </c>
      <c r="R161" s="6">
        <f t="shared" si="50"/>
        <v>10.360719999999999</v>
      </c>
      <c r="S161" s="5">
        <v>0</v>
      </c>
      <c r="T161" s="7">
        <v>2.2488</v>
      </c>
      <c r="U161" s="6">
        <f t="shared" si="51"/>
        <v>2.2488</v>
      </c>
      <c r="V161" s="5"/>
      <c r="W161" s="7"/>
      <c r="X161" s="6">
        <f t="shared" si="52"/>
        <v>0</v>
      </c>
      <c r="Y161" s="5"/>
      <c r="Z161" s="7"/>
      <c r="AA161" s="6">
        <f t="shared" si="53"/>
        <v>0</v>
      </c>
      <c r="AB161" s="5">
        <v>0</v>
      </c>
      <c r="AC161" s="7"/>
      <c r="AD161" s="6">
        <f t="shared" si="54"/>
        <v>0</v>
      </c>
      <c r="AE161" s="93"/>
      <c r="AF161" s="95"/>
      <c r="AG161" s="6">
        <f t="shared" si="55"/>
        <v>0</v>
      </c>
      <c r="AH161" s="93"/>
      <c r="AI161" s="95"/>
      <c r="AJ161" s="6">
        <f t="shared" si="44"/>
        <v>0</v>
      </c>
      <c r="AK161" s="93"/>
      <c r="AL161" s="95"/>
      <c r="AM161" s="26">
        <f t="shared" si="45"/>
        <v>0</v>
      </c>
      <c r="AN161" s="19">
        <f>D161+G161+J161+M161+P161+S161+V161+Y161+AB161+AE161+AH161+AK161</f>
        <v>86.24352</v>
      </c>
      <c r="AO161" s="20">
        <f t="shared" si="42"/>
        <v>13.773600000000002</v>
      </c>
      <c r="AP161" s="18">
        <f t="shared" si="43"/>
        <v>100.01712</v>
      </c>
    </row>
    <row r="162" spans="1:42" ht="12.75">
      <c r="A162" s="2">
        <v>154</v>
      </c>
      <c r="B162" s="24" t="s">
        <v>109</v>
      </c>
      <c r="C162" s="3"/>
      <c r="D162" s="10">
        <v>13.8747</v>
      </c>
      <c r="E162" s="10">
        <v>2.6459</v>
      </c>
      <c r="F162" s="6">
        <f t="shared" si="46"/>
        <v>16.5206</v>
      </c>
      <c r="G162" s="10">
        <v>13.8747</v>
      </c>
      <c r="H162" s="10">
        <v>2.3855</v>
      </c>
      <c r="I162" s="6">
        <f t="shared" si="47"/>
        <v>16.2602</v>
      </c>
      <c r="J162" s="76">
        <v>13.8747</v>
      </c>
      <c r="K162" s="76">
        <v>1.9121</v>
      </c>
      <c r="L162" s="75">
        <f t="shared" si="48"/>
        <v>15.786800000000001</v>
      </c>
      <c r="M162" s="64">
        <v>13.8747</v>
      </c>
      <c r="N162" s="80">
        <v>1.9553</v>
      </c>
      <c r="O162" s="75">
        <f t="shared" si="49"/>
        <v>15.83</v>
      </c>
      <c r="P162" s="64">
        <v>13.8747</v>
      </c>
      <c r="Q162" s="10">
        <v>2.0975</v>
      </c>
      <c r="R162" s="6">
        <f t="shared" si="50"/>
        <v>15.9722</v>
      </c>
      <c r="S162" s="10">
        <v>0</v>
      </c>
      <c r="T162" s="10">
        <v>1.747</v>
      </c>
      <c r="U162" s="6">
        <f t="shared" si="51"/>
        <v>1.747</v>
      </c>
      <c r="V162" s="10"/>
      <c r="W162" s="10"/>
      <c r="X162" s="6">
        <f t="shared" si="52"/>
        <v>0</v>
      </c>
      <c r="Y162" s="10"/>
      <c r="Z162" s="67"/>
      <c r="AA162" s="6">
        <f t="shared" si="53"/>
        <v>0</v>
      </c>
      <c r="AB162" s="10">
        <v>0</v>
      </c>
      <c r="AC162" s="67"/>
      <c r="AD162" s="6">
        <f t="shared" si="54"/>
        <v>0</v>
      </c>
      <c r="AE162" s="94"/>
      <c r="AF162" s="94"/>
      <c r="AG162" s="6">
        <f t="shared" si="55"/>
        <v>0</v>
      </c>
      <c r="AH162" s="94"/>
      <c r="AI162" s="94"/>
      <c r="AJ162" s="6">
        <f t="shared" si="44"/>
        <v>0</v>
      </c>
      <c r="AK162" s="94"/>
      <c r="AL162" s="94"/>
      <c r="AM162" s="26">
        <f t="shared" si="45"/>
        <v>0</v>
      </c>
      <c r="AN162" s="19">
        <f t="shared" si="41"/>
        <v>69.3735</v>
      </c>
      <c r="AO162" s="20">
        <f t="shared" si="42"/>
        <v>12.7433</v>
      </c>
      <c r="AP162" s="18">
        <f t="shared" si="43"/>
        <v>82.1168</v>
      </c>
    </row>
    <row r="163" spans="1:42" ht="12.75">
      <c r="A163" s="48">
        <v>155</v>
      </c>
      <c r="B163" s="24" t="s">
        <v>110</v>
      </c>
      <c r="C163" s="21" t="s">
        <v>243</v>
      </c>
      <c r="D163" s="5">
        <v>60.77839</v>
      </c>
      <c r="E163" s="7">
        <v>8.97</v>
      </c>
      <c r="F163" s="6">
        <f t="shared" si="46"/>
        <v>69.74839</v>
      </c>
      <c r="G163" s="5">
        <v>48.556557999999995</v>
      </c>
      <c r="H163" s="7">
        <v>9.0067</v>
      </c>
      <c r="I163" s="6">
        <f t="shared" si="47"/>
        <v>57.563258</v>
      </c>
      <c r="J163" s="73">
        <v>40.827</v>
      </c>
      <c r="K163" s="74">
        <v>7.8759</v>
      </c>
      <c r="L163" s="75">
        <f t="shared" si="48"/>
        <v>48.7029</v>
      </c>
      <c r="M163" s="73">
        <v>38.053016</v>
      </c>
      <c r="N163" s="74">
        <v>9.5581</v>
      </c>
      <c r="O163" s="75">
        <f t="shared" si="49"/>
        <v>47.611115999999996</v>
      </c>
      <c r="P163" s="5">
        <v>28.060502</v>
      </c>
      <c r="Q163" s="7">
        <v>8.6653</v>
      </c>
      <c r="R163" s="6">
        <f t="shared" si="50"/>
        <v>36.725802</v>
      </c>
      <c r="S163" s="5">
        <v>0</v>
      </c>
      <c r="T163" s="7">
        <v>6.5018</v>
      </c>
      <c r="U163" s="6">
        <f t="shared" si="51"/>
        <v>6.5018</v>
      </c>
      <c r="V163" s="5"/>
      <c r="W163" s="7"/>
      <c r="X163" s="6">
        <f t="shared" si="52"/>
        <v>0</v>
      </c>
      <c r="Y163" s="5"/>
      <c r="Z163" s="7"/>
      <c r="AA163" s="6">
        <f t="shared" si="53"/>
        <v>0</v>
      </c>
      <c r="AB163" s="5">
        <v>0</v>
      </c>
      <c r="AC163" s="7"/>
      <c r="AD163" s="6">
        <f t="shared" si="54"/>
        <v>0</v>
      </c>
      <c r="AE163" s="93"/>
      <c r="AF163" s="95"/>
      <c r="AG163" s="6">
        <f t="shared" si="55"/>
        <v>0</v>
      </c>
      <c r="AH163" s="93"/>
      <c r="AI163" s="95"/>
      <c r="AJ163" s="6">
        <f t="shared" si="44"/>
        <v>0</v>
      </c>
      <c r="AK163" s="93"/>
      <c r="AL163" s="95"/>
      <c r="AM163" s="26">
        <f t="shared" si="45"/>
        <v>0</v>
      </c>
      <c r="AN163" s="19">
        <f t="shared" si="41"/>
        <v>216.275466</v>
      </c>
      <c r="AO163" s="20">
        <f t="shared" si="42"/>
        <v>50.57780000000001</v>
      </c>
      <c r="AP163" s="18">
        <f t="shared" si="43"/>
        <v>266.85326599999996</v>
      </c>
    </row>
    <row r="164" spans="1:42" ht="12.75">
      <c r="A164" s="2">
        <v>156</v>
      </c>
      <c r="B164" s="24" t="s">
        <v>111</v>
      </c>
      <c r="C164" s="21" t="s">
        <v>243</v>
      </c>
      <c r="D164" s="5">
        <v>41.446250000000006</v>
      </c>
      <c r="E164" s="7">
        <v>4.3909</v>
      </c>
      <c r="F164" s="6">
        <f t="shared" si="46"/>
        <v>45.83715000000001</v>
      </c>
      <c r="G164" s="5">
        <v>37.587877999999996</v>
      </c>
      <c r="H164" s="7">
        <v>4.3602</v>
      </c>
      <c r="I164" s="6">
        <f t="shared" si="47"/>
        <v>41.948077999999995</v>
      </c>
      <c r="J164" s="73">
        <v>30.349800000000002</v>
      </c>
      <c r="K164" s="74">
        <v>9.6864</v>
      </c>
      <c r="L164" s="75">
        <f t="shared" si="48"/>
        <v>40.0362</v>
      </c>
      <c r="M164" s="73">
        <v>35.317164</v>
      </c>
      <c r="N164" s="74">
        <v>9.7541</v>
      </c>
      <c r="O164" s="75">
        <f t="shared" si="49"/>
        <v>45.071264</v>
      </c>
      <c r="P164" s="5">
        <v>19.932516</v>
      </c>
      <c r="Q164" s="7">
        <v>3.8022</v>
      </c>
      <c r="R164" s="6">
        <f t="shared" si="50"/>
        <v>23.734716</v>
      </c>
      <c r="S164" s="5">
        <v>0</v>
      </c>
      <c r="T164" s="7">
        <v>3.8655</v>
      </c>
      <c r="U164" s="6">
        <f t="shared" si="51"/>
        <v>3.8655</v>
      </c>
      <c r="V164" s="5"/>
      <c r="W164" s="7"/>
      <c r="X164" s="6">
        <f t="shared" si="52"/>
        <v>0</v>
      </c>
      <c r="Y164" s="5"/>
      <c r="Z164" s="7"/>
      <c r="AA164" s="6">
        <f t="shared" si="53"/>
        <v>0</v>
      </c>
      <c r="AB164" s="5">
        <v>0</v>
      </c>
      <c r="AC164" s="7"/>
      <c r="AD164" s="6">
        <f t="shared" si="54"/>
        <v>0</v>
      </c>
      <c r="AE164" s="93"/>
      <c r="AF164" s="95"/>
      <c r="AG164" s="6">
        <f t="shared" si="55"/>
        <v>0</v>
      </c>
      <c r="AH164" s="93"/>
      <c r="AI164" s="95"/>
      <c r="AJ164" s="6">
        <f t="shared" si="44"/>
        <v>0</v>
      </c>
      <c r="AK164" s="93"/>
      <c r="AL164" s="95"/>
      <c r="AM164" s="26">
        <f t="shared" si="45"/>
        <v>0</v>
      </c>
      <c r="AN164" s="19">
        <f t="shared" si="41"/>
        <v>164.633608</v>
      </c>
      <c r="AO164" s="20">
        <f t="shared" si="42"/>
        <v>35.8593</v>
      </c>
      <c r="AP164" s="18">
        <f t="shared" si="43"/>
        <v>200.492908</v>
      </c>
    </row>
    <row r="165" spans="1:42" ht="12.75">
      <c r="A165" s="2">
        <v>157</v>
      </c>
      <c r="B165" s="24" t="s">
        <v>112</v>
      </c>
      <c r="C165" s="3"/>
      <c r="D165" s="10">
        <v>20.2005</v>
      </c>
      <c r="E165" s="10">
        <v>5.8938</v>
      </c>
      <c r="F165" s="6">
        <f t="shared" si="46"/>
        <v>26.0943</v>
      </c>
      <c r="G165" s="10">
        <v>20.2005</v>
      </c>
      <c r="H165" s="10">
        <v>5.0232</v>
      </c>
      <c r="I165" s="6">
        <f t="shared" si="47"/>
        <v>25.2237</v>
      </c>
      <c r="J165" s="80">
        <v>20.2005</v>
      </c>
      <c r="K165" s="80">
        <v>5.697</v>
      </c>
      <c r="L165" s="75">
        <f t="shared" si="48"/>
        <v>25.8975</v>
      </c>
      <c r="M165" s="64">
        <v>20.2005</v>
      </c>
      <c r="N165" s="80">
        <v>6.5082</v>
      </c>
      <c r="O165" s="75">
        <f t="shared" si="49"/>
        <v>26.7087</v>
      </c>
      <c r="P165" s="64">
        <v>20.2005</v>
      </c>
      <c r="Q165" s="67">
        <v>5.4216</v>
      </c>
      <c r="R165" s="6">
        <f t="shared" si="50"/>
        <v>25.622100000000003</v>
      </c>
      <c r="S165" s="121">
        <v>0</v>
      </c>
      <c r="T165" s="67">
        <v>5.1018</v>
      </c>
      <c r="U165" s="6">
        <f t="shared" si="51"/>
        <v>5.1018</v>
      </c>
      <c r="V165" s="64"/>
      <c r="W165" s="67"/>
      <c r="X165" s="6">
        <f t="shared" si="52"/>
        <v>0</v>
      </c>
      <c r="Y165" s="10"/>
      <c r="Z165" s="67"/>
      <c r="AA165" s="6">
        <f t="shared" si="53"/>
        <v>0</v>
      </c>
      <c r="AB165" s="10">
        <v>0</v>
      </c>
      <c r="AC165" s="67"/>
      <c r="AD165" s="6">
        <f t="shared" si="54"/>
        <v>0</v>
      </c>
      <c r="AE165" s="94"/>
      <c r="AF165" s="94"/>
      <c r="AG165" s="6">
        <f t="shared" si="55"/>
        <v>0</v>
      </c>
      <c r="AH165" s="94"/>
      <c r="AI165" s="94"/>
      <c r="AJ165" s="6">
        <f t="shared" si="44"/>
        <v>0</v>
      </c>
      <c r="AK165" s="94"/>
      <c r="AL165" s="94"/>
      <c r="AM165" s="26">
        <f t="shared" si="45"/>
        <v>0</v>
      </c>
      <c r="AN165" s="19">
        <f t="shared" si="41"/>
        <v>101.00250000000001</v>
      </c>
      <c r="AO165" s="20">
        <f t="shared" si="42"/>
        <v>33.645599999999995</v>
      </c>
      <c r="AP165" s="18">
        <f t="shared" si="43"/>
        <v>134.64809999999997</v>
      </c>
    </row>
    <row r="166" spans="1:42" ht="12.75">
      <c r="A166" s="48">
        <v>158</v>
      </c>
      <c r="B166" s="24" t="s">
        <v>113</v>
      </c>
      <c r="C166" s="3"/>
      <c r="D166" s="10">
        <v>19.941</v>
      </c>
      <c r="E166" s="10">
        <v>5.276</v>
      </c>
      <c r="F166" s="6">
        <f t="shared" si="46"/>
        <v>25.217</v>
      </c>
      <c r="G166" s="10">
        <v>19.941</v>
      </c>
      <c r="H166" s="10">
        <v>5.6798</v>
      </c>
      <c r="I166" s="6">
        <f t="shared" si="47"/>
        <v>25.6208</v>
      </c>
      <c r="J166" s="80">
        <v>19.941</v>
      </c>
      <c r="K166" s="80">
        <v>5.3966</v>
      </c>
      <c r="L166" s="75">
        <f t="shared" si="48"/>
        <v>25.3376</v>
      </c>
      <c r="M166" s="64">
        <v>19.941</v>
      </c>
      <c r="N166" s="80">
        <v>5.5406</v>
      </c>
      <c r="O166" s="75">
        <f t="shared" si="49"/>
        <v>25.4816</v>
      </c>
      <c r="P166" s="64">
        <v>19.941</v>
      </c>
      <c r="Q166" s="67">
        <v>4.5122</v>
      </c>
      <c r="R166" s="6">
        <f t="shared" si="50"/>
        <v>24.4532</v>
      </c>
      <c r="S166" s="121">
        <v>0</v>
      </c>
      <c r="T166" s="67">
        <v>2.6312</v>
      </c>
      <c r="U166" s="6">
        <f t="shared" si="51"/>
        <v>2.6312</v>
      </c>
      <c r="V166" s="64"/>
      <c r="W166" s="67"/>
      <c r="X166" s="6">
        <f t="shared" si="52"/>
        <v>0</v>
      </c>
      <c r="Y166" s="10"/>
      <c r="Z166" s="67"/>
      <c r="AA166" s="6">
        <f t="shared" si="53"/>
        <v>0</v>
      </c>
      <c r="AB166" s="10">
        <v>0</v>
      </c>
      <c r="AC166" s="67"/>
      <c r="AD166" s="6">
        <f t="shared" si="54"/>
        <v>0</v>
      </c>
      <c r="AE166" s="94"/>
      <c r="AF166" s="94"/>
      <c r="AG166" s="6">
        <f t="shared" si="55"/>
        <v>0</v>
      </c>
      <c r="AH166" s="94"/>
      <c r="AI166" s="94"/>
      <c r="AJ166" s="6">
        <f t="shared" si="44"/>
        <v>0</v>
      </c>
      <c r="AK166" s="94"/>
      <c r="AL166" s="94"/>
      <c r="AM166" s="26">
        <f t="shared" si="45"/>
        <v>0</v>
      </c>
      <c r="AN166" s="19">
        <f t="shared" si="41"/>
        <v>99.705</v>
      </c>
      <c r="AO166" s="20">
        <f t="shared" si="42"/>
        <v>29.0364</v>
      </c>
      <c r="AP166" s="18">
        <f t="shared" si="43"/>
        <v>128.7414</v>
      </c>
    </row>
    <row r="167" spans="1:42" ht="12.75">
      <c r="A167" s="2">
        <v>159</v>
      </c>
      <c r="B167" s="24" t="s">
        <v>114</v>
      </c>
      <c r="C167" s="3"/>
      <c r="D167" s="10">
        <v>19.6768</v>
      </c>
      <c r="E167" s="10">
        <v>3.7295</v>
      </c>
      <c r="F167" s="6">
        <f t="shared" si="46"/>
        <v>23.4063</v>
      </c>
      <c r="G167" s="10">
        <v>19.6768</v>
      </c>
      <c r="H167" s="10">
        <v>3.1673</v>
      </c>
      <c r="I167" s="6">
        <f t="shared" si="47"/>
        <v>22.8441</v>
      </c>
      <c r="J167" s="80">
        <v>19.6768</v>
      </c>
      <c r="K167" s="80">
        <v>3.6233</v>
      </c>
      <c r="L167" s="75">
        <f t="shared" si="48"/>
        <v>23.3001</v>
      </c>
      <c r="M167" s="64">
        <v>19.6768</v>
      </c>
      <c r="N167" s="80">
        <v>3.5381</v>
      </c>
      <c r="O167" s="75">
        <f t="shared" si="49"/>
        <v>23.2149</v>
      </c>
      <c r="P167" s="64">
        <v>19.6768</v>
      </c>
      <c r="Q167" s="67">
        <v>3.3449</v>
      </c>
      <c r="R167" s="6">
        <f t="shared" si="50"/>
        <v>23.0217</v>
      </c>
      <c r="S167" s="121">
        <v>0</v>
      </c>
      <c r="T167" s="67">
        <v>4.1663</v>
      </c>
      <c r="U167" s="6">
        <f t="shared" si="51"/>
        <v>4.1663</v>
      </c>
      <c r="V167" s="64"/>
      <c r="W167" s="67"/>
      <c r="X167" s="6">
        <f t="shared" si="52"/>
        <v>0</v>
      </c>
      <c r="Y167" s="10"/>
      <c r="Z167" s="67"/>
      <c r="AA167" s="6">
        <f t="shared" si="53"/>
        <v>0</v>
      </c>
      <c r="AB167" s="10">
        <v>0</v>
      </c>
      <c r="AC167" s="67"/>
      <c r="AD167" s="6">
        <f t="shared" si="54"/>
        <v>0</v>
      </c>
      <c r="AE167" s="94"/>
      <c r="AF167" s="94"/>
      <c r="AG167" s="6">
        <f t="shared" si="55"/>
        <v>0</v>
      </c>
      <c r="AH167" s="94"/>
      <c r="AI167" s="94"/>
      <c r="AJ167" s="6">
        <f t="shared" si="44"/>
        <v>0</v>
      </c>
      <c r="AK167" s="94"/>
      <c r="AL167" s="94"/>
      <c r="AM167" s="26">
        <f t="shared" si="45"/>
        <v>0</v>
      </c>
      <c r="AN167" s="19">
        <f aca="true" t="shared" si="56" ref="AN167:AN186">D167+G167+J167+M167+P167+S167+V167+Y167+AB167+AE167+AH167+AK167</f>
        <v>98.384</v>
      </c>
      <c r="AO167" s="20">
        <f aca="true" t="shared" si="57" ref="AO167:AO186">E167+H167+K167+N167+Q167+T167+W167+Z167+AC167+AF167+AI167+AL167</f>
        <v>21.569399999999998</v>
      </c>
      <c r="AP167" s="18">
        <f aca="true" t="shared" si="58" ref="AP167:AP186">F167+I167+L167+O167+R167+U167+X167+AA167+AD167+AG167+AJ167+AM167</f>
        <v>119.95339999999999</v>
      </c>
    </row>
    <row r="168" spans="1:42" ht="12.75">
      <c r="A168" s="2">
        <v>160</v>
      </c>
      <c r="B168" s="24" t="s">
        <v>115</v>
      </c>
      <c r="C168" s="21" t="s">
        <v>243</v>
      </c>
      <c r="D168" s="5">
        <v>30.351000000000003</v>
      </c>
      <c r="E168" s="7">
        <v>8.703</v>
      </c>
      <c r="F168" s="6">
        <f t="shared" si="46"/>
        <v>39.054</v>
      </c>
      <c r="G168" s="5">
        <v>24.249999999999993</v>
      </c>
      <c r="H168" s="7">
        <v>8.4084</v>
      </c>
      <c r="I168" s="6">
        <f t="shared" si="47"/>
        <v>32.65839999999999</v>
      </c>
      <c r="J168" s="73">
        <v>29.089999999999996</v>
      </c>
      <c r="K168" s="74">
        <v>7.2954</v>
      </c>
      <c r="L168" s="75">
        <f t="shared" si="48"/>
        <v>36.3854</v>
      </c>
      <c r="M168" s="73">
        <v>21.555440000000004</v>
      </c>
      <c r="N168" s="74">
        <v>8.364</v>
      </c>
      <c r="O168" s="75">
        <f t="shared" si="49"/>
        <v>29.919440000000005</v>
      </c>
      <c r="P168" s="5">
        <v>30.80272</v>
      </c>
      <c r="Q168" s="7">
        <v>8.0412</v>
      </c>
      <c r="R168" s="6">
        <f t="shared" si="50"/>
        <v>38.84392</v>
      </c>
      <c r="S168" s="5">
        <v>0</v>
      </c>
      <c r="T168" s="7">
        <v>6.1081</v>
      </c>
      <c r="U168" s="6">
        <f t="shared" si="51"/>
        <v>6.1081</v>
      </c>
      <c r="V168" s="5"/>
      <c r="W168" s="7"/>
      <c r="X168" s="6">
        <f t="shared" si="52"/>
        <v>0</v>
      </c>
      <c r="Y168" s="5"/>
      <c r="Z168" s="7"/>
      <c r="AA168" s="6">
        <f t="shared" si="53"/>
        <v>0</v>
      </c>
      <c r="AB168" s="5">
        <v>0</v>
      </c>
      <c r="AC168" s="7"/>
      <c r="AD168" s="6">
        <f t="shared" si="54"/>
        <v>0</v>
      </c>
      <c r="AE168" s="93"/>
      <c r="AF168" s="95"/>
      <c r="AG168" s="6">
        <f t="shared" si="55"/>
        <v>0</v>
      </c>
      <c r="AH168" s="93"/>
      <c r="AI168" s="95"/>
      <c r="AJ168" s="6">
        <f t="shared" si="44"/>
        <v>0</v>
      </c>
      <c r="AK168" s="93"/>
      <c r="AL168" s="95"/>
      <c r="AM168" s="26">
        <f t="shared" si="45"/>
        <v>0</v>
      </c>
      <c r="AN168" s="19">
        <f t="shared" si="56"/>
        <v>136.04916</v>
      </c>
      <c r="AO168" s="20">
        <f aca="true" t="shared" si="59" ref="AO168:AO173">E168+H168+K168+N168+Q168+T168+W168+Z168+AC168+AF168+AI168+AL168</f>
        <v>46.9201</v>
      </c>
      <c r="AP168" s="18">
        <f t="shared" si="58"/>
        <v>182.96926000000002</v>
      </c>
    </row>
    <row r="169" spans="1:42" ht="12.75">
      <c r="A169" s="48">
        <v>161</v>
      </c>
      <c r="B169" s="24" t="s">
        <v>116</v>
      </c>
      <c r="C169" s="21" t="s">
        <v>243</v>
      </c>
      <c r="D169" s="5">
        <v>60.559599999999996</v>
      </c>
      <c r="E169" s="7">
        <v>6.4518</v>
      </c>
      <c r="F169" s="6">
        <f t="shared" si="46"/>
        <v>67.0114</v>
      </c>
      <c r="G169" s="5">
        <v>51.48</v>
      </c>
      <c r="H169" s="7">
        <v>5.9382</v>
      </c>
      <c r="I169" s="6">
        <f t="shared" si="47"/>
        <v>57.4182</v>
      </c>
      <c r="J169" s="73">
        <v>40.843</v>
      </c>
      <c r="K169" s="74">
        <v>5.7774</v>
      </c>
      <c r="L169" s="75">
        <f t="shared" si="48"/>
        <v>46.620400000000004</v>
      </c>
      <c r="M169" s="73">
        <v>38.540000000000006</v>
      </c>
      <c r="N169" s="74">
        <v>5.997</v>
      </c>
      <c r="O169" s="75">
        <f t="shared" si="49"/>
        <v>44.537000000000006</v>
      </c>
      <c r="P169" s="5">
        <v>35.33</v>
      </c>
      <c r="Q169" s="7">
        <v>7.8588</v>
      </c>
      <c r="R169" s="6">
        <f t="shared" si="50"/>
        <v>43.1888</v>
      </c>
      <c r="S169" s="5">
        <v>0</v>
      </c>
      <c r="T169" s="7">
        <v>4.0176</v>
      </c>
      <c r="U169" s="6">
        <f t="shared" si="51"/>
        <v>4.0176</v>
      </c>
      <c r="V169" s="5"/>
      <c r="W169" s="7"/>
      <c r="X169" s="6">
        <f t="shared" si="52"/>
        <v>0</v>
      </c>
      <c r="Y169" s="5"/>
      <c r="Z169" s="7"/>
      <c r="AA169" s="6">
        <f t="shared" si="53"/>
        <v>0</v>
      </c>
      <c r="AB169" s="5">
        <v>0</v>
      </c>
      <c r="AC169" s="7"/>
      <c r="AD169" s="6">
        <f t="shared" si="54"/>
        <v>0</v>
      </c>
      <c r="AE169" s="93"/>
      <c r="AF169" s="95"/>
      <c r="AG169" s="6">
        <f t="shared" si="55"/>
        <v>0</v>
      </c>
      <c r="AH169" s="93"/>
      <c r="AI169" s="95"/>
      <c r="AJ169" s="6">
        <f t="shared" si="44"/>
        <v>0</v>
      </c>
      <c r="AK169" s="93"/>
      <c r="AL169" s="95"/>
      <c r="AM169" s="26">
        <f t="shared" si="45"/>
        <v>0</v>
      </c>
      <c r="AN169" s="19">
        <f t="shared" si="56"/>
        <v>226.75259999999997</v>
      </c>
      <c r="AO169" s="20">
        <f t="shared" si="59"/>
        <v>36.040800000000004</v>
      </c>
      <c r="AP169" s="18">
        <f t="shared" si="58"/>
        <v>262.7934</v>
      </c>
    </row>
    <row r="170" spans="1:42" ht="12.75">
      <c r="A170" s="2">
        <v>162</v>
      </c>
      <c r="B170" s="24" t="s">
        <v>117</v>
      </c>
      <c r="C170" s="21" t="s">
        <v>243</v>
      </c>
      <c r="D170" s="5">
        <v>293.67750199999995</v>
      </c>
      <c r="E170" s="7">
        <v>72.2967</v>
      </c>
      <c r="F170" s="6">
        <f t="shared" si="46"/>
        <v>365.97420199999993</v>
      </c>
      <c r="G170" s="5">
        <v>286.704006</v>
      </c>
      <c r="H170" s="7">
        <v>61.7107</v>
      </c>
      <c r="I170" s="6">
        <f t="shared" si="47"/>
        <v>348.414706</v>
      </c>
      <c r="J170" s="73">
        <v>282.9474000000001</v>
      </c>
      <c r="K170" s="74">
        <v>56.0868</v>
      </c>
      <c r="L170" s="75">
        <f t="shared" si="48"/>
        <v>339.03420000000006</v>
      </c>
      <c r="M170" s="73">
        <v>277.966736</v>
      </c>
      <c r="N170" s="74">
        <v>61.430899999999994</v>
      </c>
      <c r="O170" s="75">
        <f t="shared" si="49"/>
        <v>339.39763600000003</v>
      </c>
      <c r="P170" s="5">
        <v>288.077264</v>
      </c>
      <c r="Q170" s="7">
        <v>67.6309</v>
      </c>
      <c r="R170" s="6">
        <f t="shared" si="50"/>
        <v>355.708164</v>
      </c>
      <c r="S170" s="5">
        <v>0</v>
      </c>
      <c r="T170" s="7">
        <v>67.4736</v>
      </c>
      <c r="U170" s="6">
        <f t="shared" si="51"/>
        <v>67.4736</v>
      </c>
      <c r="V170" s="5"/>
      <c r="W170" s="7"/>
      <c r="X170" s="6">
        <f t="shared" si="52"/>
        <v>0</v>
      </c>
      <c r="Y170" s="5"/>
      <c r="Z170" s="7"/>
      <c r="AA170" s="6">
        <f t="shared" si="53"/>
        <v>0</v>
      </c>
      <c r="AB170" s="5">
        <v>0</v>
      </c>
      <c r="AC170" s="7"/>
      <c r="AD170" s="6">
        <f t="shared" si="54"/>
        <v>0</v>
      </c>
      <c r="AE170" s="93"/>
      <c r="AF170" s="95"/>
      <c r="AG170" s="6">
        <f t="shared" si="55"/>
        <v>0</v>
      </c>
      <c r="AH170" s="93"/>
      <c r="AI170" s="95"/>
      <c r="AJ170" s="6">
        <f t="shared" si="44"/>
        <v>0</v>
      </c>
      <c r="AK170" s="93"/>
      <c r="AL170" s="95"/>
      <c r="AM170" s="26">
        <f t="shared" si="45"/>
        <v>0</v>
      </c>
      <c r="AN170" s="19">
        <f t="shared" si="56"/>
        <v>1429.372908</v>
      </c>
      <c r="AO170" s="20">
        <f t="shared" si="59"/>
        <v>386.6296</v>
      </c>
      <c r="AP170" s="18">
        <f t="shared" si="58"/>
        <v>1816.0025080000003</v>
      </c>
    </row>
    <row r="171" spans="1:42" ht="12.75">
      <c r="A171" s="2">
        <v>163</v>
      </c>
      <c r="B171" s="24" t="s">
        <v>118</v>
      </c>
      <c r="C171" s="21" t="s">
        <v>243</v>
      </c>
      <c r="D171" s="5">
        <v>99.1392</v>
      </c>
      <c r="E171" s="7">
        <v>7.2558</v>
      </c>
      <c r="F171" s="6">
        <f t="shared" si="46"/>
        <v>106.395</v>
      </c>
      <c r="G171" s="5">
        <v>90.2194</v>
      </c>
      <c r="H171" s="7">
        <v>7.6092</v>
      </c>
      <c r="I171" s="6">
        <f t="shared" si="47"/>
        <v>97.8286</v>
      </c>
      <c r="J171" s="73">
        <v>78.6308</v>
      </c>
      <c r="K171" s="74">
        <v>7.0644</v>
      </c>
      <c r="L171" s="75">
        <f t="shared" si="48"/>
        <v>85.6952</v>
      </c>
      <c r="M171" s="73">
        <v>73.77</v>
      </c>
      <c r="N171" s="74">
        <v>7.5678</v>
      </c>
      <c r="O171" s="75">
        <f t="shared" si="49"/>
        <v>81.3378</v>
      </c>
      <c r="P171" s="5">
        <v>56.1</v>
      </c>
      <c r="Q171" s="7">
        <v>7.437</v>
      </c>
      <c r="R171" s="6">
        <f t="shared" si="50"/>
        <v>63.537</v>
      </c>
      <c r="S171" s="5">
        <v>0</v>
      </c>
      <c r="T171" s="7">
        <v>5.5098</v>
      </c>
      <c r="U171" s="6">
        <f t="shared" si="51"/>
        <v>5.5098</v>
      </c>
      <c r="V171" s="5"/>
      <c r="W171" s="7"/>
      <c r="X171" s="6">
        <f t="shared" si="52"/>
        <v>0</v>
      </c>
      <c r="Y171" s="5"/>
      <c r="Z171" s="7"/>
      <c r="AA171" s="6">
        <f t="shared" si="53"/>
        <v>0</v>
      </c>
      <c r="AB171" s="5">
        <v>0</v>
      </c>
      <c r="AC171" s="7"/>
      <c r="AD171" s="6">
        <f t="shared" si="54"/>
        <v>0</v>
      </c>
      <c r="AE171" s="93"/>
      <c r="AF171" s="95"/>
      <c r="AG171" s="6">
        <f t="shared" si="55"/>
        <v>0</v>
      </c>
      <c r="AH171" s="93"/>
      <c r="AI171" s="95"/>
      <c r="AJ171" s="6">
        <f t="shared" si="44"/>
        <v>0</v>
      </c>
      <c r="AK171" s="93"/>
      <c r="AL171" s="95"/>
      <c r="AM171" s="26">
        <f t="shared" si="45"/>
        <v>0</v>
      </c>
      <c r="AN171" s="19">
        <f t="shared" si="56"/>
        <v>397.8594</v>
      </c>
      <c r="AO171" s="20">
        <f t="shared" si="59"/>
        <v>42.443999999999996</v>
      </c>
      <c r="AP171" s="18">
        <f t="shared" si="58"/>
        <v>440.30339999999995</v>
      </c>
    </row>
    <row r="172" spans="1:42" ht="12.75">
      <c r="A172" s="48">
        <v>164</v>
      </c>
      <c r="B172" s="24" t="s">
        <v>119</v>
      </c>
      <c r="C172" s="21" t="s">
        <v>243</v>
      </c>
      <c r="D172" s="5">
        <v>41.334</v>
      </c>
      <c r="E172" s="7">
        <v>6.4554</v>
      </c>
      <c r="F172" s="6">
        <f t="shared" si="46"/>
        <v>47.7894</v>
      </c>
      <c r="G172" s="5">
        <v>31.985999999999997</v>
      </c>
      <c r="H172" s="7">
        <v>10.0806</v>
      </c>
      <c r="I172" s="6">
        <f t="shared" si="47"/>
        <v>42.066599999999994</v>
      </c>
      <c r="J172" s="73">
        <v>30.727199999999996</v>
      </c>
      <c r="K172" s="74">
        <v>9.0528</v>
      </c>
      <c r="L172" s="75">
        <f t="shared" si="48"/>
        <v>39.779999999999994</v>
      </c>
      <c r="M172" s="73">
        <v>26.447200000000002</v>
      </c>
      <c r="N172" s="74">
        <v>9.5988</v>
      </c>
      <c r="O172" s="75">
        <f t="shared" si="49"/>
        <v>36.04600000000001</v>
      </c>
      <c r="P172" s="5">
        <v>17.0164</v>
      </c>
      <c r="Q172" s="7">
        <v>8.8602</v>
      </c>
      <c r="R172" s="6">
        <f t="shared" si="50"/>
        <v>25.876600000000003</v>
      </c>
      <c r="S172" s="5">
        <v>0</v>
      </c>
      <c r="T172" s="7">
        <v>6.6833</v>
      </c>
      <c r="U172" s="6">
        <f t="shared" si="51"/>
        <v>6.6833</v>
      </c>
      <c r="V172" s="5"/>
      <c r="W172" s="7"/>
      <c r="X172" s="6">
        <f t="shared" si="52"/>
        <v>0</v>
      </c>
      <c r="Y172" s="5"/>
      <c r="Z172" s="7"/>
      <c r="AA172" s="6">
        <f t="shared" si="53"/>
        <v>0</v>
      </c>
      <c r="AB172" s="5">
        <v>0</v>
      </c>
      <c r="AC172" s="7"/>
      <c r="AD172" s="6">
        <f t="shared" si="54"/>
        <v>0</v>
      </c>
      <c r="AE172" s="93"/>
      <c r="AF172" s="95"/>
      <c r="AG172" s="6">
        <f t="shared" si="55"/>
        <v>0</v>
      </c>
      <c r="AH172" s="93"/>
      <c r="AI172" s="95"/>
      <c r="AJ172" s="6">
        <f t="shared" si="44"/>
        <v>0</v>
      </c>
      <c r="AK172" s="93"/>
      <c r="AL172" s="95"/>
      <c r="AM172" s="26">
        <f t="shared" si="45"/>
        <v>0</v>
      </c>
      <c r="AN172" s="19">
        <f t="shared" si="56"/>
        <v>147.5108</v>
      </c>
      <c r="AO172" s="20">
        <f t="shared" si="59"/>
        <v>50.731100000000005</v>
      </c>
      <c r="AP172" s="18">
        <f t="shared" si="58"/>
        <v>198.24190000000002</v>
      </c>
    </row>
    <row r="173" spans="1:42" ht="12.75">
      <c r="A173" s="2">
        <v>165</v>
      </c>
      <c r="B173" s="24" t="s">
        <v>120</v>
      </c>
      <c r="C173" s="21" t="s">
        <v>243</v>
      </c>
      <c r="D173" s="5">
        <v>71.813386</v>
      </c>
      <c r="E173" s="7">
        <v>8.3753</v>
      </c>
      <c r="F173" s="6">
        <f t="shared" si="46"/>
        <v>80.18868599999999</v>
      </c>
      <c r="G173" s="5">
        <v>70.348946</v>
      </c>
      <c r="H173" s="7">
        <v>7.7979</v>
      </c>
      <c r="I173" s="6">
        <f t="shared" si="47"/>
        <v>78.146846</v>
      </c>
      <c r="J173" s="73">
        <v>55.6542</v>
      </c>
      <c r="K173" s="74">
        <v>7.1137</v>
      </c>
      <c r="L173" s="75">
        <f t="shared" si="48"/>
        <v>62.767900000000004</v>
      </c>
      <c r="M173" s="73">
        <v>48.34</v>
      </c>
      <c r="N173" s="74">
        <v>7.9569</v>
      </c>
      <c r="O173" s="75">
        <f t="shared" si="49"/>
        <v>56.2969</v>
      </c>
      <c r="P173" s="5">
        <v>35.161840000000005</v>
      </c>
      <c r="Q173" s="7">
        <v>7.628</v>
      </c>
      <c r="R173" s="6">
        <f t="shared" si="50"/>
        <v>42.789840000000005</v>
      </c>
      <c r="S173" s="5">
        <v>0</v>
      </c>
      <c r="T173" s="7">
        <v>7.1279</v>
      </c>
      <c r="U173" s="6">
        <f t="shared" si="51"/>
        <v>7.1279</v>
      </c>
      <c r="V173" s="5"/>
      <c r="W173" s="7"/>
      <c r="X173" s="6">
        <f t="shared" si="52"/>
        <v>0</v>
      </c>
      <c r="Y173" s="5"/>
      <c r="Z173" s="7"/>
      <c r="AA173" s="6">
        <f t="shared" si="53"/>
        <v>0</v>
      </c>
      <c r="AB173" s="5">
        <v>0</v>
      </c>
      <c r="AC173" s="7"/>
      <c r="AD173" s="6">
        <f t="shared" si="54"/>
        <v>0</v>
      </c>
      <c r="AE173" s="93"/>
      <c r="AF173" s="95"/>
      <c r="AG173" s="6">
        <f t="shared" si="55"/>
        <v>0</v>
      </c>
      <c r="AH173" s="93"/>
      <c r="AI173" s="95"/>
      <c r="AJ173" s="6">
        <f t="shared" si="44"/>
        <v>0</v>
      </c>
      <c r="AK173" s="93"/>
      <c r="AL173" s="95"/>
      <c r="AM173" s="26">
        <f t="shared" si="45"/>
        <v>0</v>
      </c>
      <c r="AN173" s="19">
        <f t="shared" si="56"/>
        <v>281.318372</v>
      </c>
      <c r="AO173" s="20">
        <f t="shared" si="59"/>
        <v>45.999700000000004</v>
      </c>
      <c r="AP173" s="18">
        <f t="shared" si="58"/>
        <v>327.31807200000003</v>
      </c>
    </row>
    <row r="174" spans="1:42" ht="25.5">
      <c r="A174" s="2">
        <v>166</v>
      </c>
      <c r="B174" s="24" t="s">
        <v>123</v>
      </c>
      <c r="C174" s="3"/>
      <c r="D174" s="10">
        <v>8.8206</v>
      </c>
      <c r="E174" s="39"/>
      <c r="F174" s="6">
        <f t="shared" si="46"/>
        <v>8.8206</v>
      </c>
      <c r="G174" s="10">
        <v>8.9045</v>
      </c>
      <c r="H174" s="39"/>
      <c r="I174" s="6">
        <f t="shared" si="47"/>
        <v>8.9045</v>
      </c>
      <c r="J174" s="87"/>
      <c r="K174" s="87"/>
      <c r="L174" s="75">
        <f t="shared" si="48"/>
        <v>0</v>
      </c>
      <c r="M174" s="107"/>
      <c r="N174" s="87"/>
      <c r="O174" s="75">
        <f t="shared" si="49"/>
        <v>0</v>
      </c>
      <c r="P174" s="108"/>
      <c r="Q174" s="39"/>
      <c r="R174" s="6">
        <f t="shared" si="50"/>
        <v>0</v>
      </c>
      <c r="S174" s="121">
        <v>0</v>
      </c>
      <c r="T174" s="39"/>
      <c r="U174" s="6">
        <f t="shared" si="51"/>
        <v>0</v>
      </c>
      <c r="V174" s="64"/>
      <c r="W174" s="39"/>
      <c r="X174" s="6">
        <f t="shared" si="52"/>
        <v>0</v>
      </c>
      <c r="Y174" s="10"/>
      <c r="Z174" s="39"/>
      <c r="AA174" s="6">
        <f t="shared" si="53"/>
        <v>0</v>
      </c>
      <c r="AB174" s="10">
        <v>0</v>
      </c>
      <c r="AC174" s="39"/>
      <c r="AD174" s="6">
        <f t="shared" si="54"/>
        <v>0</v>
      </c>
      <c r="AE174" s="94"/>
      <c r="AF174" s="104"/>
      <c r="AG174" s="6">
        <f t="shared" si="55"/>
        <v>0</v>
      </c>
      <c r="AH174" s="94"/>
      <c r="AI174" s="104"/>
      <c r="AJ174" s="6">
        <f t="shared" si="44"/>
        <v>0</v>
      </c>
      <c r="AK174" s="94"/>
      <c r="AL174" s="104"/>
      <c r="AM174" s="26">
        <f t="shared" si="45"/>
        <v>0</v>
      </c>
      <c r="AN174" s="19">
        <f t="shared" si="56"/>
        <v>17.7251</v>
      </c>
      <c r="AO174" s="20">
        <f t="shared" si="57"/>
        <v>0</v>
      </c>
      <c r="AP174" s="18">
        <f t="shared" si="58"/>
        <v>17.7251</v>
      </c>
    </row>
    <row r="175" spans="1:42" ht="25.5">
      <c r="A175" s="48">
        <v>167</v>
      </c>
      <c r="B175" s="24" t="s">
        <v>216</v>
      </c>
      <c r="C175" s="3"/>
      <c r="D175" s="10">
        <v>8.9734</v>
      </c>
      <c r="E175" s="39"/>
      <c r="F175" s="6">
        <f t="shared" si="46"/>
        <v>8.9734</v>
      </c>
      <c r="G175" s="10">
        <v>9.0586</v>
      </c>
      <c r="H175" s="39"/>
      <c r="I175" s="6">
        <f t="shared" si="47"/>
        <v>9.0586</v>
      </c>
      <c r="J175" s="87"/>
      <c r="K175" s="87"/>
      <c r="L175" s="75">
        <f t="shared" si="48"/>
        <v>0</v>
      </c>
      <c r="M175" s="107"/>
      <c r="N175" s="87"/>
      <c r="O175" s="75">
        <f t="shared" si="49"/>
        <v>0</v>
      </c>
      <c r="P175" s="108"/>
      <c r="Q175" s="39"/>
      <c r="R175" s="6">
        <f t="shared" si="50"/>
        <v>0</v>
      </c>
      <c r="S175" s="121">
        <v>0</v>
      </c>
      <c r="T175" s="39"/>
      <c r="U175" s="6">
        <f t="shared" si="51"/>
        <v>0</v>
      </c>
      <c r="V175" s="64"/>
      <c r="W175" s="39"/>
      <c r="X175" s="6">
        <f t="shared" si="52"/>
        <v>0</v>
      </c>
      <c r="Y175" s="10"/>
      <c r="Z175" s="39"/>
      <c r="AA175" s="6">
        <f t="shared" si="53"/>
        <v>0</v>
      </c>
      <c r="AB175" s="10">
        <v>0</v>
      </c>
      <c r="AC175" s="39"/>
      <c r="AD175" s="6">
        <f t="shared" si="54"/>
        <v>0</v>
      </c>
      <c r="AE175" s="94"/>
      <c r="AF175" s="104"/>
      <c r="AG175" s="6">
        <f t="shared" si="55"/>
        <v>0</v>
      </c>
      <c r="AH175" s="94"/>
      <c r="AI175" s="104"/>
      <c r="AJ175" s="6">
        <f t="shared" si="44"/>
        <v>0</v>
      </c>
      <c r="AK175" s="94"/>
      <c r="AL175" s="104"/>
      <c r="AM175" s="26">
        <f t="shared" si="45"/>
        <v>0</v>
      </c>
      <c r="AN175" s="19">
        <f t="shared" si="56"/>
        <v>18.032</v>
      </c>
      <c r="AO175" s="20">
        <f t="shared" si="57"/>
        <v>0</v>
      </c>
      <c r="AP175" s="18">
        <f t="shared" si="58"/>
        <v>18.032</v>
      </c>
    </row>
    <row r="176" spans="1:42" ht="25.5">
      <c r="A176" s="2">
        <v>168</v>
      </c>
      <c r="B176" s="24" t="s">
        <v>124</v>
      </c>
      <c r="C176" s="3"/>
      <c r="D176" s="10">
        <v>8.5838</v>
      </c>
      <c r="E176" s="39"/>
      <c r="F176" s="6">
        <f t="shared" si="46"/>
        <v>8.5838</v>
      </c>
      <c r="G176" s="10">
        <v>8.6653</v>
      </c>
      <c r="H176" s="39"/>
      <c r="I176" s="6">
        <f t="shared" si="47"/>
        <v>8.6653</v>
      </c>
      <c r="J176" s="80">
        <v>8.6653</v>
      </c>
      <c r="K176" s="87"/>
      <c r="L176" s="75">
        <f t="shared" si="48"/>
        <v>8.6653</v>
      </c>
      <c r="M176" s="64">
        <v>8.6653</v>
      </c>
      <c r="N176" s="87"/>
      <c r="O176" s="75">
        <f t="shared" si="49"/>
        <v>8.6653</v>
      </c>
      <c r="P176" s="64">
        <v>8.6653</v>
      </c>
      <c r="Q176" s="39"/>
      <c r="R176" s="6">
        <f t="shared" si="50"/>
        <v>8.6653</v>
      </c>
      <c r="S176" s="121">
        <v>0</v>
      </c>
      <c r="T176" s="39"/>
      <c r="U176" s="6">
        <f t="shared" si="51"/>
        <v>0</v>
      </c>
      <c r="V176" s="64"/>
      <c r="W176" s="39"/>
      <c r="X176" s="6">
        <f t="shared" si="52"/>
        <v>0</v>
      </c>
      <c r="Y176" s="10"/>
      <c r="Z176" s="39"/>
      <c r="AA176" s="6">
        <f t="shared" si="53"/>
        <v>0</v>
      </c>
      <c r="AB176" s="10">
        <v>0</v>
      </c>
      <c r="AC176" s="39"/>
      <c r="AD176" s="6">
        <f t="shared" si="54"/>
        <v>0</v>
      </c>
      <c r="AE176" s="94"/>
      <c r="AF176" s="104"/>
      <c r="AG176" s="6">
        <f t="shared" si="55"/>
        <v>0</v>
      </c>
      <c r="AH176" s="94"/>
      <c r="AI176" s="104"/>
      <c r="AJ176" s="6">
        <f t="shared" si="44"/>
        <v>0</v>
      </c>
      <c r="AK176" s="94"/>
      <c r="AL176" s="104"/>
      <c r="AM176" s="26">
        <f t="shared" si="45"/>
        <v>0</v>
      </c>
      <c r="AN176" s="19">
        <f t="shared" si="56"/>
        <v>43.245000000000005</v>
      </c>
      <c r="AO176" s="20">
        <f t="shared" si="57"/>
        <v>0</v>
      </c>
      <c r="AP176" s="18">
        <f t="shared" si="58"/>
        <v>43.245000000000005</v>
      </c>
    </row>
    <row r="177" spans="1:42" ht="25.5">
      <c r="A177" s="2">
        <v>169</v>
      </c>
      <c r="B177" s="24" t="s">
        <v>125</v>
      </c>
      <c r="C177" s="3"/>
      <c r="D177" s="10">
        <v>8.5573</v>
      </c>
      <c r="E177" s="39"/>
      <c r="F177" s="6">
        <f t="shared" si="46"/>
        <v>8.5573</v>
      </c>
      <c r="G177" s="10">
        <v>8.6384</v>
      </c>
      <c r="H177" s="39"/>
      <c r="I177" s="6">
        <f t="shared" si="47"/>
        <v>8.6384</v>
      </c>
      <c r="J177" s="87"/>
      <c r="K177" s="87"/>
      <c r="L177" s="75">
        <f t="shared" si="48"/>
        <v>0</v>
      </c>
      <c r="M177" s="107"/>
      <c r="N177" s="87"/>
      <c r="O177" s="75">
        <f t="shared" si="49"/>
        <v>0</v>
      </c>
      <c r="P177" s="108"/>
      <c r="Q177" s="39"/>
      <c r="R177" s="6">
        <f t="shared" si="50"/>
        <v>0</v>
      </c>
      <c r="S177" s="121">
        <v>0</v>
      </c>
      <c r="T177" s="39"/>
      <c r="U177" s="6">
        <f t="shared" si="51"/>
        <v>0</v>
      </c>
      <c r="V177" s="64"/>
      <c r="W177" s="39"/>
      <c r="X177" s="6">
        <f t="shared" si="52"/>
        <v>0</v>
      </c>
      <c r="Y177" s="10"/>
      <c r="Z177" s="39"/>
      <c r="AA177" s="6">
        <f t="shared" si="53"/>
        <v>0</v>
      </c>
      <c r="AB177" s="10">
        <v>0</v>
      </c>
      <c r="AC177" s="39"/>
      <c r="AD177" s="6">
        <f t="shared" si="54"/>
        <v>0</v>
      </c>
      <c r="AE177" s="94"/>
      <c r="AF177" s="104"/>
      <c r="AG177" s="6">
        <f t="shared" si="55"/>
        <v>0</v>
      </c>
      <c r="AH177" s="94"/>
      <c r="AI177" s="104"/>
      <c r="AJ177" s="6">
        <f t="shared" si="44"/>
        <v>0</v>
      </c>
      <c r="AK177" s="94"/>
      <c r="AL177" s="104"/>
      <c r="AM177" s="26">
        <f t="shared" si="45"/>
        <v>0</v>
      </c>
      <c r="AN177" s="19">
        <f t="shared" si="56"/>
        <v>17.195700000000002</v>
      </c>
      <c r="AO177" s="20">
        <f t="shared" si="57"/>
        <v>0</v>
      </c>
      <c r="AP177" s="18">
        <f t="shared" si="58"/>
        <v>17.195700000000002</v>
      </c>
    </row>
    <row r="178" spans="1:42" ht="12.75">
      <c r="A178" s="48">
        <v>170</v>
      </c>
      <c r="B178" s="24" t="s">
        <v>149</v>
      </c>
      <c r="C178" s="21" t="s">
        <v>243</v>
      </c>
      <c r="D178" s="5">
        <v>487.3575</v>
      </c>
      <c r="E178" s="7">
        <v>63.523300000000006</v>
      </c>
      <c r="F178" s="6">
        <f t="shared" si="46"/>
        <v>550.8808</v>
      </c>
      <c r="G178" s="5">
        <v>549.4129419999999</v>
      </c>
      <c r="H178" s="7">
        <v>65.0172</v>
      </c>
      <c r="I178" s="6">
        <f t="shared" si="47"/>
        <v>614.4301419999999</v>
      </c>
      <c r="J178" s="73">
        <v>457.69679999999994</v>
      </c>
      <c r="K178" s="74">
        <v>64.1304</v>
      </c>
      <c r="L178" s="75">
        <f t="shared" si="48"/>
        <v>521.8272</v>
      </c>
      <c r="M178" s="73">
        <v>266.10320000000013</v>
      </c>
      <c r="N178" s="74">
        <v>55.3166</v>
      </c>
      <c r="O178" s="75">
        <f t="shared" si="49"/>
        <v>321.4198000000001</v>
      </c>
      <c r="P178" s="5">
        <v>96.49000000000001</v>
      </c>
      <c r="Q178" s="7">
        <v>65.679</v>
      </c>
      <c r="R178" s="6">
        <f t="shared" si="50"/>
        <v>162.169</v>
      </c>
      <c r="S178" s="5">
        <v>0</v>
      </c>
      <c r="T178" s="7">
        <v>62.998400000000004</v>
      </c>
      <c r="U178" s="6">
        <f t="shared" si="51"/>
        <v>62.998400000000004</v>
      </c>
      <c r="V178" s="5"/>
      <c r="W178" s="7"/>
      <c r="X178" s="6">
        <f t="shared" si="52"/>
        <v>0</v>
      </c>
      <c r="Y178" s="5"/>
      <c r="Z178" s="7"/>
      <c r="AA178" s="6">
        <f t="shared" si="53"/>
        <v>0</v>
      </c>
      <c r="AB178" s="5">
        <v>0</v>
      </c>
      <c r="AC178" s="7"/>
      <c r="AD178" s="6">
        <f t="shared" si="54"/>
        <v>0</v>
      </c>
      <c r="AE178" s="93"/>
      <c r="AF178" s="105"/>
      <c r="AG178" s="6">
        <f t="shared" si="55"/>
        <v>0</v>
      </c>
      <c r="AH178" s="93"/>
      <c r="AI178" s="105"/>
      <c r="AJ178" s="6">
        <f t="shared" si="44"/>
        <v>0</v>
      </c>
      <c r="AK178" s="93"/>
      <c r="AL178" s="105"/>
      <c r="AM178" s="26">
        <f t="shared" si="45"/>
        <v>0</v>
      </c>
      <c r="AN178" s="19">
        <f t="shared" si="56"/>
        <v>1857.0604420000002</v>
      </c>
      <c r="AO178" s="20">
        <f t="shared" si="57"/>
        <v>376.66490000000005</v>
      </c>
      <c r="AP178" s="18">
        <f t="shared" si="58"/>
        <v>2233.725342</v>
      </c>
    </row>
    <row r="179" spans="1:42" ht="12.75">
      <c r="A179" s="2">
        <v>171</v>
      </c>
      <c r="B179" s="24" t="s">
        <v>150</v>
      </c>
      <c r="C179" s="21" t="s">
        <v>243</v>
      </c>
      <c r="D179" s="5">
        <v>258.083</v>
      </c>
      <c r="E179" s="7">
        <v>41.7942</v>
      </c>
      <c r="F179" s="6">
        <f t="shared" si="46"/>
        <v>299.8772</v>
      </c>
      <c r="G179" s="5">
        <v>213.60260000000002</v>
      </c>
      <c r="H179" s="7">
        <v>34.8048</v>
      </c>
      <c r="I179" s="6">
        <f t="shared" si="47"/>
        <v>248.40740000000002</v>
      </c>
      <c r="J179" s="73">
        <v>191.8802</v>
      </c>
      <c r="K179" s="74">
        <v>39.0324</v>
      </c>
      <c r="L179" s="75">
        <f t="shared" si="48"/>
        <v>230.9126</v>
      </c>
      <c r="M179" s="73">
        <v>170.74</v>
      </c>
      <c r="N179" s="74">
        <v>31.8648</v>
      </c>
      <c r="O179" s="75">
        <f t="shared" si="49"/>
        <v>202.6048</v>
      </c>
      <c r="P179" s="5">
        <v>111.98</v>
      </c>
      <c r="Q179" s="7">
        <v>30.8945</v>
      </c>
      <c r="R179" s="6">
        <f t="shared" si="50"/>
        <v>142.8745</v>
      </c>
      <c r="S179" s="5">
        <v>0</v>
      </c>
      <c r="T179" s="7">
        <v>33.3516</v>
      </c>
      <c r="U179" s="6">
        <f t="shared" si="51"/>
        <v>33.3516</v>
      </c>
      <c r="V179" s="5"/>
      <c r="W179" s="7"/>
      <c r="X179" s="6">
        <f t="shared" si="52"/>
        <v>0</v>
      </c>
      <c r="Y179" s="5"/>
      <c r="Z179" s="7"/>
      <c r="AA179" s="6">
        <f t="shared" si="53"/>
        <v>0</v>
      </c>
      <c r="AB179" s="5">
        <v>0</v>
      </c>
      <c r="AC179" s="7"/>
      <c r="AD179" s="6">
        <f t="shared" si="54"/>
        <v>0</v>
      </c>
      <c r="AE179" s="93"/>
      <c r="AF179" s="105"/>
      <c r="AG179" s="6">
        <f t="shared" si="55"/>
        <v>0</v>
      </c>
      <c r="AH179" s="93"/>
      <c r="AI179" s="105"/>
      <c r="AJ179" s="6">
        <f t="shared" si="44"/>
        <v>0</v>
      </c>
      <c r="AK179" s="93"/>
      <c r="AL179" s="105"/>
      <c r="AM179" s="26">
        <f t="shared" si="45"/>
        <v>0</v>
      </c>
      <c r="AN179" s="19">
        <f t="shared" si="56"/>
        <v>946.2858000000001</v>
      </c>
      <c r="AO179" s="20">
        <f t="shared" si="57"/>
        <v>211.74229999999997</v>
      </c>
      <c r="AP179" s="18">
        <f t="shared" si="58"/>
        <v>1158.0281</v>
      </c>
    </row>
    <row r="180" spans="1:42" ht="12.75">
      <c r="A180" s="2">
        <v>172</v>
      </c>
      <c r="B180" s="24" t="s">
        <v>151</v>
      </c>
      <c r="C180" s="21" t="s">
        <v>243</v>
      </c>
      <c r="D180" s="5">
        <v>252.4425</v>
      </c>
      <c r="E180" s="7">
        <v>56.7204</v>
      </c>
      <c r="F180" s="6">
        <f t="shared" si="46"/>
        <v>309.1629</v>
      </c>
      <c r="G180" s="5">
        <v>427.9629</v>
      </c>
      <c r="H180" s="7">
        <v>46.2252</v>
      </c>
      <c r="I180" s="6">
        <f t="shared" si="47"/>
        <v>474.18809999999996</v>
      </c>
      <c r="J180" s="73">
        <v>318.81</v>
      </c>
      <c r="K180" s="74">
        <v>41.099900000000005</v>
      </c>
      <c r="L180" s="75">
        <f t="shared" si="48"/>
        <v>359.9099</v>
      </c>
      <c r="M180" s="73">
        <v>283.88</v>
      </c>
      <c r="N180" s="74">
        <v>36.6777</v>
      </c>
      <c r="O180" s="75">
        <f t="shared" si="49"/>
        <v>320.5577</v>
      </c>
      <c r="P180" s="5">
        <v>187.63</v>
      </c>
      <c r="Q180" s="7">
        <v>32.4977</v>
      </c>
      <c r="R180" s="6">
        <f t="shared" si="50"/>
        <v>220.1277</v>
      </c>
      <c r="S180" s="5">
        <v>0</v>
      </c>
      <c r="T180" s="7">
        <v>23.0988</v>
      </c>
      <c r="U180" s="6">
        <f t="shared" si="51"/>
        <v>23.0988</v>
      </c>
      <c r="V180" s="5"/>
      <c r="W180" s="7"/>
      <c r="X180" s="6">
        <f t="shared" si="52"/>
        <v>0</v>
      </c>
      <c r="Y180" s="5"/>
      <c r="Z180" s="7"/>
      <c r="AA180" s="6">
        <f t="shared" si="53"/>
        <v>0</v>
      </c>
      <c r="AB180" s="5">
        <v>0</v>
      </c>
      <c r="AC180" s="7"/>
      <c r="AD180" s="6">
        <f t="shared" si="54"/>
        <v>0</v>
      </c>
      <c r="AE180" s="93"/>
      <c r="AF180" s="105"/>
      <c r="AG180" s="6">
        <f t="shared" si="55"/>
        <v>0</v>
      </c>
      <c r="AH180" s="93"/>
      <c r="AI180" s="105"/>
      <c r="AJ180" s="6">
        <f t="shared" si="44"/>
        <v>0</v>
      </c>
      <c r="AK180" s="93"/>
      <c r="AL180" s="105"/>
      <c r="AM180" s="26">
        <f t="shared" si="45"/>
        <v>0</v>
      </c>
      <c r="AN180" s="19">
        <f t="shared" si="56"/>
        <v>1470.7254000000003</v>
      </c>
      <c r="AO180" s="20">
        <f t="shared" si="57"/>
        <v>236.31970000000004</v>
      </c>
      <c r="AP180" s="18">
        <f t="shared" si="58"/>
        <v>1707.0450999999998</v>
      </c>
    </row>
    <row r="181" spans="1:42" ht="25.5">
      <c r="A181" s="48">
        <v>173</v>
      </c>
      <c r="B181" s="24" t="s">
        <v>152</v>
      </c>
      <c r="C181" s="3"/>
      <c r="D181" s="10">
        <v>5.4927</v>
      </c>
      <c r="E181" s="38"/>
      <c r="F181" s="6">
        <f t="shared" si="46"/>
        <v>5.4927</v>
      </c>
      <c r="G181" s="10">
        <v>5.5075</v>
      </c>
      <c r="H181" s="38"/>
      <c r="I181" s="6">
        <f t="shared" si="47"/>
        <v>5.5075</v>
      </c>
      <c r="J181" s="80">
        <v>5.5075</v>
      </c>
      <c r="K181" s="85"/>
      <c r="L181" s="75">
        <f t="shared" si="48"/>
        <v>5.5075</v>
      </c>
      <c r="M181" s="64">
        <v>5.5075</v>
      </c>
      <c r="N181" s="85"/>
      <c r="O181" s="75">
        <f t="shared" si="49"/>
        <v>5.5075</v>
      </c>
      <c r="P181" s="64">
        <v>5.5075</v>
      </c>
      <c r="Q181" s="38"/>
      <c r="R181" s="6">
        <f t="shared" si="50"/>
        <v>5.5075</v>
      </c>
      <c r="S181" s="10">
        <v>0</v>
      </c>
      <c r="T181" s="38"/>
      <c r="U181" s="6">
        <f t="shared" si="51"/>
        <v>0</v>
      </c>
      <c r="V181" s="64"/>
      <c r="W181" s="38"/>
      <c r="X181" s="6">
        <f t="shared" si="52"/>
        <v>0</v>
      </c>
      <c r="Y181" s="10"/>
      <c r="Z181" s="38"/>
      <c r="AA181" s="6">
        <f t="shared" si="53"/>
        <v>0</v>
      </c>
      <c r="AB181" s="10">
        <v>0</v>
      </c>
      <c r="AC181" s="38"/>
      <c r="AD181" s="6">
        <f t="shared" si="54"/>
        <v>0</v>
      </c>
      <c r="AE181" s="94"/>
      <c r="AF181" s="101"/>
      <c r="AG181" s="6">
        <f t="shared" si="55"/>
        <v>0</v>
      </c>
      <c r="AH181" s="94"/>
      <c r="AI181" s="101"/>
      <c r="AJ181" s="6">
        <f t="shared" si="44"/>
        <v>0</v>
      </c>
      <c r="AK181" s="94"/>
      <c r="AL181" s="101"/>
      <c r="AM181" s="26">
        <f t="shared" si="45"/>
        <v>0</v>
      </c>
      <c r="AN181" s="19">
        <f t="shared" si="56"/>
        <v>27.5227</v>
      </c>
      <c r="AO181" s="20">
        <f t="shared" si="57"/>
        <v>0</v>
      </c>
      <c r="AP181" s="18">
        <f t="shared" si="58"/>
        <v>27.5227</v>
      </c>
    </row>
    <row r="182" spans="1:42" ht="25.5">
      <c r="A182" s="2">
        <v>174</v>
      </c>
      <c r="B182" s="24" t="s">
        <v>153</v>
      </c>
      <c r="C182" s="3"/>
      <c r="D182" s="10">
        <v>7.0548</v>
      </c>
      <c r="E182" s="38"/>
      <c r="F182" s="6">
        <f t="shared" si="46"/>
        <v>7.0548</v>
      </c>
      <c r="G182" s="10">
        <v>7.0548</v>
      </c>
      <c r="H182" s="38"/>
      <c r="I182" s="6">
        <f t="shared" si="47"/>
        <v>7.0548</v>
      </c>
      <c r="J182" s="80">
        <v>7.0548</v>
      </c>
      <c r="K182" s="85"/>
      <c r="L182" s="75">
        <f t="shared" si="48"/>
        <v>7.0548</v>
      </c>
      <c r="M182" s="64">
        <v>7.0548</v>
      </c>
      <c r="N182" s="85"/>
      <c r="O182" s="75">
        <f t="shared" si="49"/>
        <v>7.0548</v>
      </c>
      <c r="P182" s="64">
        <v>7.0548</v>
      </c>
      <c r="Q182" s="38"/>
      <c r="R182" s="6">
        <f t="shared" si="50"/>
        <v>7.0548</v>
      </c>
      <c r="S182" s="10">
        <v>0</v>
      </c>
      <c r="T182" s="38"/>
      <c r="U182" s="6">
        <f t="shared" si="51"/>
        <v>0</v>
      </c>
      <c r="V182" s="64"/>
      <c r="W182" s="38"/>
      <c r="X182" s="6">
        <f t="shared" si="52"/>
        <v>0</v>
      </c>
      <c r="Y182" s="10"/>
      <c r="Z182" s="38"/>
      <c r="AA182" s="6">
        <f t="shared" si="53"/>
        <v>0</v>
      </c>
      <c r="AB182" s="10">
        <v>0</v>
      </c>
      <c r="AC182" s="38"/>
      <c r="AD182" s="6">
        <f t="shared" si="54"/>
        <v>0</v>
      </c>
      <c r="AE182" s="94"/>
      <c r="AF182" s="101"/>
      <c r="AG182" s="6">
        <f t="shared" si="55"/>
        <v>0</v>
      </c>
      <c r="AH182" s="94"/>
      <c r="AI182" s="101"/>
      <c r="AJ182" s="6">
        <f t="shared" si="44"/>
        <v>0</v>
      </c>
      <c r="AK182" s="94"/>
      <c r="AL182" s="101"/>
      <c r="AM182" s="26">
        <f t="shared" si="45"/>
        <v>0</v>
      </c>
      <c r="AN182" s="19">
        <f t="shared" si="56"/>
        <v>35.274</v>
      </c>
      <c r="AO182" s="20">
        <f t="shared" si="57"/>
        <v>0</v>
      </c>
      <c r="AP182" s="18">
        <f t="shared" si="58"/>
        <v>35.274</v>
      </c>
    </row>
    <row r="183" spans="1:42" ht="12.75">
      <c r="A183" s="2">
        <v>175</v>
      </c>
      <c r="B183" s="24" t="s">
        <v>186</v>
      </c>
      <c r="C183" s="3"/>
      <c r="D183" s="10">
        <v>19.2789</v>
      </c>
      <c r="E183" s="10">
        <v>6.4962</v>
      </c>
      <c r="F183" s="6">
        <f t="shared" si="46"/>
        <v>25.775100000000002</v>
      </c>
      <c r="G183" s="10">
        <v>19.2789</v>
      </c>
      <c r="H183" s="10">
        <v>6.0642</v>
      </c>
      <c r="I183" s="6">
        <f t="shared" si="47"/>
        <v>25.3431</v>
      </c>
      <c r="J183" s="80">
        <v>19.2789</v>
      </c>
      <c r="K183" s="80">
        <v>5.7378</v>
      </c>
      <c r="L183" s="75">
        <f t="shared" si="48"/>
        <v>25.0167</v>
      </c>
      <c r="M183" s="64">
        <v>19.2789</v>
      </c>
      <c r="N183" s="80"/>
      <c r="O183" s="75">
        <f t="shared" si="49"/>
        <v>19.2789</v>
      </c>
      <c r="P183" s="64">
        <v>19.2789</v>
      </c>
      <c r="Q183" s="67">
        <v>6.1146</v>
      </c>
      <c r="R183" s="6">
        <f t="shared" si="50"/>
        <v>25.3935</v>
      </c>
      <c r="S183" s="10">
        <v>0</v>
      </c>
      <c r="T183" s="67">
        <v>4.8961</v>
      </c>
      <c r="U183" s="6">
        <f t="shared" si="51"/>
        <v>4.8961</v>
      </c>
      <c r="V183" s="64"/>
      <c r="W183" s="67"/>
      <c r="X183" s="6">
        <f t="shared" si="52"/>
        <v>0</v>
      </c>
      <c r="Y183" s="10"/>
      <c r="Z183" s="67"/>
      <c r="AA183" s="6">
        <f t="shared" si="53"/>
        <v>0</v>
      </c>
      <c r="AB183" s="10">
        <v>0</v>
      </c>
      <c r="AC183" s="67"/>
      <c r="AD183" s="6">
        <f t="shared" si="54"/>
        <v>0</v>
      </c>
      <c r="AE183" s="94"/>
      <c r="AF183" s="94"/>
      <c r="AG183" s="6">
        <f t="shared" si="55"/>
        <v>0</v>
      </c>
      <c r="AH183" s="94"/>
      <c r="AI183" s="94"/>
      <c r="AJ183" s="6">
        <f t="shared" si="44"/>
        <v>0</v>
      </c>
      <c r="AK183" s="94"/>
      <c r="AL183" s="94"/>
      <c r="AM183" s="26">
        <f t="shared" si="45"/>
        <v>0</v>
      </c>
      <c r="AN183" s="19">
        <f t="shared" si="56"/>
        <v>96.3945</v>
      </c>
      <c r="AO183" s="20">
        <f t="shared" si="57"/>
        <v>29.3089</v>
      </c>
      <c r="AP183" s="18">
        <f t="shared" si="58"/>
        <v>125.70340000000002</v>
      </c>
    </row>
    <row r="184" spans="1:42" ht="12.75">
      <c r="A184" s="48">
        <v>176</v>
      </c>
      <c r="B184" s="24" t="s">
        <v>219</v>
      </c>
      <c r="C184" s="3"/>
      <c r="D184" s="10">
        <v>2.5806</v>
      </c>
      <c r="E184" s="39"/>
      <c r="F184" s="6">
        <f t="shared" si="46"/>
        <v>2.5806</v>
      </c>
      <c r="G184" s="10">
        <v>2.5806</v>
      </c>
      <c r="H184" s="39"/>
      <c r="I184" s="6">
        <f t="shared" si="47"/>
        <v>2.5806</v>
      </c>
      <c r="J184" s="76">
        <v>2.5806</v>
      </c>
      <c r="K184" s="87"/>
      <c r="L184" s="75">
        <f t="shared" si="48"/>
        <v>2.5806</v>
      </c>
      <c r="M184" s="64">
        <v>2.5806</v>
      </c>
      <c r="N184" s="87"/>
      <c r="O184" s="75">
        <f t="shared" si="49"/>
        <v>2.5806</v>
      </c>
      <c r="P184" s="64">
        <v>2.5806</v>
      </c>
      <c r="Q184" s="39"/>
      <c r="R184" s="6">
        <f t="shared" si="50"/>
        <v>2.5806</v>
      </c>
      <c r="S184" s="10">
        <v>0</v>
      </c>
      <c r="T184" s="39"/>
      <c r="U184" s="6">
        <f t="shared" si="51"/>
        <v>0</v>
      </c>
      <c r="V184" s="10"/>
      <c r="W184" s="39"/>
      <c r="X184" s="6">
        <f t="shared" si="52"/>
        <v>0</v>
      </c>
      <c r="Y184" s="10"/>
      <c r="Z184" s="39"/>
      <c r="AA184" s="6">
        <f t="shared" si="53"/>
        <v>0</v>
      </c>
      <c r="AB184" s="10">
        <v>0</v>
      </c>
      <c r="AC184" s="39"/>
      <c r="AD184" s="6">
        <f t="shared" si="54"/>
        <v>0</v>
      </c>
      <c r="AE184" s="94"/>
      <c r="AF184" s="104"/>
      <c r="AG184" s="6">
        <f t="shared" si="55"/>
        <v>0</v>
      </c>
      <c r="AH184" s="94"/>
      <c r="AI184" s="104"/>
      <c r="AJ184" s="6">
        <f t="shared" si="44"/>
        <v>0</v>
      </c>
      <c r="AK184" s="94"/>
      <c r="AL184" s="104"/>
      <c r="AM184" s="26">
        <f t="shared" si="45"/>
        <v>0</v>
      </c>
      <c r="AN184" s="19">
        <f t="shared" si="56"/>
        <v>12.903</v>
      </c>
      <c r="AO184" s="20">
        <f t="shared" si="57"/>
        <v>0</v>
      </c>
      <c r="AP184" s="18">
        <f t="shared" si="58"/>
        <v>12.903</v>
      </c>
    </row>
    <row r="185" spans="1:42" ht="12.75">
      <c r="A185" s="2">
        <v>177</v>
      </c>
      <c r="B185" s="24" t="s">
        <v>65</v>
      </c>
      <c r="C185" s="3"/>
      <c r="D185" s="10">
        <v>2.3032</v>
      </c>
      <c r="E185" s="39"/>
      <c r="F185" s="6">
        <f t="shared" si="46"/>
        <v>2.3032</v>
      </c>
      <c r="G185" s="10">
        <v>2.3032</v>
      </c>
      <c r="H185" s="39"/>
      <c r="I185" s="6">
        <f t="shared" si="47"/>
        <v>2.3032</v>
      </c>
      <c r="J185" s="76">
        <v>2.3032</v>
      </c>
      <c r="K185" s="87"/>
      <c r="L185" s="75">
        <f t="shared" si="48"/>
        <v>2.3032</v>
      </c>
      <c r="M185" s="64">
        <v>2.3032</v>
      </c>
      <c r="N185" s="87"/>
      <c r="O185" s="75">
        <f t="shared" si="49"/>
        <v>2.3032</v>
      </c>
      <c r="P185" s="64">
        <v>2.3032</v>
      </c>
      <c r="Q185" s="39"/>
      <c r="R185" s="6">
        <f t="shared" si="50"/>
        <v>2.3032</v>
      </c>
      <c r="S185" s="10">
        <v>0</v>
      </c>
      <c r="T185" s="39"/>
      <c r="U185" s="6">
        <f t="shared" si="51"/>
        <v>0</v>
      </c>
      <c r="V185" s="10"/>
      <c r="W185" s="39"/>
      <c r="X185" s="6">
        <f t="shared" si="52"/>
        <v>0</v>
      </c>
      <c r="Y185" s="10"/>
      <c r="Z185" s="39"/>
      <c r="AA185" s="6">
        <f t="shared" si="53"/>
        <v>0</v>
      </c>
      <c r="AB185" s="10">
        <v>0</v>
      </c>
      <c r="AC185" s="39"/>
      <c r="AD185" s="6">
        <f t="shared" si="54"/>
        <v>0</v>
      </c>
      <c r="AE185" s="94"/>
      <c r="AF185" s="104"/>
      <c r="AG185" s="6">
        <f t="shared" si="55"/>
        <v>0</v>
      </c>
      <c r="AH185" s="94"/>
      <c r="AI185" s="104"/>
      <c r="AJ185" s="6">
        <f t="shared" si="44"/>
        <v>0</v>
      </c>
      <c r="AK185" s="94"/>
      <c r="AL185" s="104"/>
      <c r="AM185" s="26">
        <f t="shared" si="45"/>
        <v>0</v>
      </c>
      <c r="AN185" s="19">
        <f t="shared" si="56"/>
        <v>11.516</v>
      </c>
      <c r="AO185" s="20">
        <f t="shared" si="57"/>
        <v>0</v>
      </c>
      <c r="AP185" s="18">
        <f t="shared" si="58"/>
        <v>11.516</v>
      </c>
    </row>
    <row r="186" spans="1:42" ht="12.75">
      <c r="A186" s="2">
        <v>178</v>
      </c>
      <c r="B186" s="24" t="s">
        <v>72</v>
      </c>
      <c r="C186" s="3"/>
      <c r="D186" s="10">
        <v>3.3451</v>
      </c>
      <c r="E186" s="39"/>
      <c r="F186" s="6">
        <f t="shared" si="46"/>
        <v>3.3451</v>
      </c>
      <c r="G186" s="10">
        <v>3.3451</v>
      </c>
      <c r="H186" s="39"/>
      <c r="I186" s="6">
        <f t="shared" si="47"/>
        <v>3.3451</v>
      </c>
      <c r="J186" s="87"/>
      <c r="K186" s="87"/>
      <c r="L186" s="75">
        <f t="shared" si="48"/>
        <v>0</v>
      </c>
      <c r="M186" s="107"/>
      <c r="N186" s="87"/>
      <c r="O186" s="75">
        <f t="shared" si="49"/>
        <v>0</v>
      </c>
      <c r="P186" s="38"/>
      <c r="Q186" s="39"/>
      <c r="R186" s="6">
        <f t="shared" si="50"/>
        <v>0</v>
      </c>
      <c r="S186" s="10">
        <v>0</v>
      </c>
      <c r="T186" s="39"/>
      <c r="U186" s="6">
        <f t="shared" si="51"/>
        <v>0</v>
      </c>
      <c r="V186" s="10"/>
      <c r="W186" s="39"/>
      <c r="X186" s="6">
        <f t="shared" si="52"/>
        <v>0</v>
      </c>
      <c r="Y186" s="10"/>
      <c r="Z186" s="39"/>
      <c r="AA186" s="6">
        <f t="shared" si="53"/>
        <v>0</v>
      </c>
      <c r="AB186" s="10">
        <v>0</v>
      </c>
      <c r="AC186" s="39"/>
      <c r="AD186" s="6">
        <f t="shared" si="54"/>
        <v>0</v>
      </c>
      <c r="AE186" s="94"/>
      <c r="AF186" s="104"/>
      <c r="AG186" s="6">
        <f t="shared" si="55"/>
        <v>0</v>
      </c>
      <c r="AH186" s="94"/>
      <c r="AI186" s="104"/>
      <c r="AJ186" s="6">
        <f t="shared" si="44"/>
        <v>0</v>
      </c>
      <c r="AK186" s="94"/>
      <c r="AL186" s="104"/>
      <c r="AM186" s="26">
        <f t="shared" si="45"/>
        <v>0</v>
      </c>
      <c r="AN186" s="19">
        <f t="shared" si="56"/>
        <v>6.6902</v>
      </c>
      <c r="AO186" s="20">
        <f t="shared" si="57"/>
        <v>0</v>
      </c>
      <c r="AP186" s="18">
        <f t="shared" si="58"/>
        <v>6.6902</v>
      </c>
    </row>
    <row r="187" spans="1:42" ht="12.75">
      <c r="A187" s="48">
        <v>179</v>
      </c>
      <c r="B187" s="24" t="s">
        <v>71</v>
      </c>
      <c r="C187" s="3"/>
      <c r="D187" s="10">
        <v>2.1749</v>
      </c>
      <c r="E187" s="39"/>
      <c r="F187" s="6">
        <f t="shared" si="46"/>
        <v>2.1749</v>
      </c>
      <c r="G187" s="10">
        <v>2.1749</v>
      </c>
      <c r="H187" s="39"/>
      <c r="I187" s="6">
        <f t="shared" si="47"/>
        <v>2.1749</v>
      </c>
      <c r="J187" s="76">
        <v>2.1749</v>
      </c>
      <c r="K187" s="87"/>
      <c r="L187" s="75">
        <f t="shared" si="48"/>
        <v>2.1749</v>
      </c>
      <c r="M187" s="64">
        <v>2.1749</v>
      </c>
      <c r="N187" s="87"/>
      <c r="O187" s="75">
        <f t="shared" si="49"/>
        <v>2.1749</v>
      </c>
      <c r="P187" s="64">
        <v>2.1749</v>
      </c>
      <c r="Q187" s="39"/>
      <c r="R187" s="6">
        <f t="shared" si="50"/>
        <v>2.1749</v>
      </c>
      <c r="S187" s="10">
        <v>0</v>
      </c>
      <c r="T187" s="39"/>
      <c r="U187" s="6">
        <f t="shared" si="51"/>
        <v>0</v>
      </c>
      <c r="V187" s="10"/>
      <c r="W187" s="39"/>
      <c r="X187" s="6">
        <f t="shared" si="52"/>
        <v>0</v>
      </c>
      <c r="Y187" s="10"/>
      <c r="Z187" s="39"/>
      <c r="AA187" s="6">
        <f t="shared" si="53"/>
        <v>0</v>
      </c>
      <c r="AB187" s="10">
        <v>0</v>
      </c>
      <c r="AC187" s="39"/>
      <c r="AD187" s="6">
        <f t="shared" si="54"/>
        <v>0</v>
      </c>
      <c r="AE187" s="94"/>
      <c r="AF187" s="104"/>
      <c r="AG187" s="6">
        <f t="shared" si="55"/>
        <v>0</v>
      </c>
      <c r="AH187" s="94"/>
      <c r="AI187" s="104"/>
      <c r="AJ187" s="6">
        <f t="shared" si="44"/>
        <v>0</v>
      </c>
      <c r="AK187" s="94"/>
      <c r="AL187" s="104"/>
      <c r="AM187" s="26">
        <f t="shared" si="45"/>
        <v>0</v>
      </c>
      <c r="AN187" s="19">
        <f aca="true" t="shared" si="60" ref="AN187:AN209">D187+G187+J187+M187+P187+S187+V187+Y187+AB187+AE187+AH187+AK187</f>
        <v>10.874500000000001</v>
      </c>
      <c r="AO187" s="20">
        <f aca="true" t="shared" si="61" ref="AO187:AO209">E187+H187+K187+N187+Q187+T187+W187+Z187+AC187+AF187+AI187+AL187</f>
        <v>0</v>
      </c>
      <c r="AP187" s="18">
        <f aca="true" t="shared" si="62" ref="AP187:AP209">F187+I187+L187+O187+R187+U187+X187+AA187+AD187+AG187+AJ187+AM187</f>
        <v>10.874500000000001</v>
      </c>
    </row>
    <row r="188" spans="1:42" ht="12.75">
      <c r="A188" s="2">
        <v>180</v>
      </c>
      <c r="B188" s="24" t="s">
        <v>134</v>
      </c>
      <c r="C188" s="3" t="s">
        <v>243</v>
      </c>
      <c r="D188" s="5">
        <v>104.67</v>
      </c>
      <c r="E188" s="7">
        <v>10.1952</v>
      </c>
      <c r="F188" s="6">
        <f t="shared" si="46"/>
        <v>114.8652</v>
      </c>
      <c r="G188" s="5">
        <v>60.86</v>
      </c>
      <c r="H188" s="7">
        <v>9.618</v>
      </c>
      <c r="I188" s="6">
        <f t="shared" si="47"/>
        <v>70.478</v>
      </c>
      <c r="J188" s="73">
        <v>60.36</v>
      </c>
      <c r="K188" s="74">
        <v>9.2424</v>
      </c>
      <c r="L188" s="75">
        <f t="shared" si="48"/>
        <v>69.6024</v>
      </c>
      <c r="M188" s="73">
        <v>57.86</v>
      </c>
      <c r="N188" s="74">
        <v>9.9294</v>
      </c>
      <c r="O188" s="75">
        <f t="shared" si="49"/>
        <v>67.7894</v>
      </c>
      <c r="P188" s="5">
        <v>38.084304</v>
      </c>
      <c r="Q188" s="7">
        <v>8.7715</v>
      </c>
      <c r="R188" s="6">
        <f t="shared" si="50"/>
        <v>46.855804000000006</v>
      </c>
      <c r="S188" s="5">
        <v>0</v>
      </c>
      <c r="T188" s="7">
        <v>10.0578</v>
      </c>
      <c r="U188" s="6">
        <f t="shared" si="51"/>
        <v>10.0578</v>
      </c>
      <c r="V188" s="5"/>
      <c r="W188" s="7"/>
      <c r="X188" s="6">
        <f t="shared" si="52"/>
        <v>0</v>
      </c>
      <c r="Y188" s="5"/>
      <c r="Z188" s="7"/>
      <c r="AA188" s="6">
        <f t="shared" si="53"/>
        <v>0</v>
      </c>
      <c r="AB188" s="5">
        <v>0</v>
      </c>
      <c r="AC188" s="7"/>
      <c r="AD188" s="6">
        <f t="shared" si="54"/>
        <v>0</v>
      </c>
      <c r="AE188" s="93"/>
      <c r="AF188" s="95"/>
      <c r="AG188" s="6">
        <f t="shared" si="55"/>
        <v>0</v>
      </c>
      <c r="AH188" s="93"/>
      <c r="AI188" s="95"/>
      <c r="AJ188" s="6">
        <f t="shared" si="44"/>
        <v>0</v>
      </c>
      <c r="AK188" s="93"/>
      <c r="AL188" s="95"/>
      <c r="AM188" s="26">
        <f t="shared" si="45"/>
        <v>0</v>
      </c>
      <c r="AN188" s="19">
        <f t="shared" si="60"/>
        <v>321.834304</v>
      </c>
      <c r="AO188" s="20">
        <f t="shared" si="61"/>
        <v>57.8143</v>
      </c>
      <c r="AP188" s="18">
        <f t="shared" si="62"/>
        <v>379.64860400000003</v>
      </c>
    </row>
    <row r="189" spans="1:42" ht="12.75">
      <c r="A189" s="2">
        <v>181</v>
      </c>
      <c r="B189" s="24" t="s">
        <v>135</v>
      </c>
      <c r="C189" s="3"/>
      <c r="D189" s="10">
        <v>9.6554</v>
      </c>
      <c r="E189" s="38"/>
      <c r="F189" s="6">
        <f t="shared" si="46"/>
        <v>9.6554</v>
      </c>
      <c r="G189" s="10">
        <v>9.6554</v>
      </c>
      <c r="H189" s="38"/>
      <c r="I189" s="6">
        <f t="shared" si="47"/>
        <v>9.6554</v>
      </c>
      <c r="J189" s="76">
        <v>9.6554</v>
      </c>
      <c r="K189" s="85"/>
      <c r="L189" s="75">
        <f t="shared" si="48"/>
        <v>9.6554</v>
      </c>
      <c r="M189" s="64">
        <v>9.6554</v>
      </c>
      <c r="N189" s="85"/>
      <c r="O189" s="75">
        <f t="shared" si="49"/>
        <v>9.6554</v>
      </c>
      <c r="P189" s="64">
        <v>9.6554</v>
      </c>
      <c r="Q189" s="38"/>
      <c r="R189" s="6">
        <f t="shared" si="50"/>
        <v>9.6554</v>
      </c>
      <c r="S189" s="10">
        <v>0</v>
      </c>
      <c r="T189" s="38"/>
      <c r="U189" s="6">
        <f t="shared" si="51"/>
        <v>0</v>
      </c>
      <c r="V189" s="10"/>
      <c r="W189" s="38"/>
      <c r="X189" s="6">
        <f t="shared" si="52"/>
        <v>0</v>
      </c>
      <c r="Y189" s="10"/>
      <c r="Z189" s="38"/>
      <c r="AA189" s="6">
        <f t="shared" si="53"/>
        <v>0</v>
      </c>
      <c r="AB189" s="10">
        <v>0</v>
      </c>
      <c r="AC189" s="38"/>
      <c r="AD189" s="6">
        <f t="shared" si="54"/>
        <v>0</v>
      </c>
      <c r="AE189" s="94"/>
      <c r="AF189" s="101"/>
      <c r="AG189" s="6">
        <f t="shared" si="55"/>
        <v>0</v>
      </c>
      <c r="AH189" s="94"/>
      <c r="AI189" s="101"/>
      <c r="AJ189" s="6">
        <f t="shared" si="44"/>
        <v>0</v>
      </c>
      <c r="AK189" s="94"/>
      <c r="AL189" s="101"/>
      <c r="AM189" s="26">
        <f t="shared" si="45"/>
        <v>0</v>
      </c>
      <c r="AN189" s="19">
        <f t="shared" si="60"/>
        <v>48.277</v>
      </c>
      <c r="AO189" s="20">
        <f t="shared" si="61"/>
        <v>0</v>
      </c>
      <c r="AP189" s="18">
        <f t="shared" si="62"/>
        <v>48.277</v>
      </c>
    </row>
    <row r="190" spans="1:42" ht="25.5">
      <c r="A190" s="48">
        <v>182</v>
      </c>
      <c r="B190" s="24" t="s">
        <v>136</v>
      </c>
      <c r="C190" s="3"/>
      <c r="D190" s="10">
        <v>6.0468</v>
      </c>
      <c r="E190" s="40"/>
      <c r="F190" s="6">
        <f t="shared" si="46"/>
        <v>6.0468</v>
      </c>
      <c r="G190" s="10">
        <v>6.0468</v>
      </c>
      <c r="H190" s="40"/>
      <c r="I190" s="6">
        <f t="shared" si="47"/>
        <v>6.0468</v>
      </c>
      <c r="J190" s="76">
        <v>6.0468</v>
      </c>
      <c r="K190" s="84"/>
      <c r="L190" s="75">
        <f t="shared" si="48"/>
        <v>6.0468</v>
      </c>
      <c r="M190" s="64">
        <v>6.0468</v>
      </c>
      <c r="N190" s="84"/>
      <c r="O190" s="75">
        <f t="shared" si="49"/>
        <v>6.0468</v>
      </c>
      <c r="P190" s="64">
        <v>6.0468</v>
      </c>
      <c r="Q190" s="40"/>
      <c r="R190" s="6">
        <f t="shared" si="50"/>
        <v>6.0468</v>
      </c>
      <c r="S190" s="10">
        <v>0</v>
      </c>
      <c r="T190" s="40"/>
      <c r="U190" s="6">
        <f t="shared" si="51"/>
        <v>0</v>
      </c>
      <c r="V190" s="10"/>
      <c r="W190" s="40"/>
      <c r="X190" s="6">
        <f t="shared" si="52"/>
        <v>0</v>
      </c>
      <c r="Y190" s="10"/>
      <c r="Z190" s="40"/>
      <c r="AA190" s="6">
        <f t="shared" si="53"/>
        <v>0</v>
      </c>
      <c r="AB190" s="10">
        <v>0</v>
      </c>
      <c r="AC190" s="40"/>
      <c r="AD190" s="6">
        <f t="shared" si="54"/>
        <v>0</v>
      </c>
      <c r="AE190" s="94"/>
      <c r="AF190" s="106"/>
      <c r="AG190" s="6">
        <f t="shared" si="55"/>
        <v>0</v>
      </c>
      <c r="AH190" s="94"/>
      <c r="AI190" s="106"/>
      <c r="AJ190" s="6">
        <f t="shared" si="44"/>
        <v>0</v>
      </c>
      <c r="AK190" s="94"/>
      <c r="AL190" s="106"/>
      <c r="AM190" s="26">
        <f t="shared" si="45"/>
        <v>0</v>
      </c>
      <c r="AN190" s="19">
        <f t="shared" si="60"/>
        <v>30.234</v>
      </c>
      <c r="AO190" s="20">
        <f t="shared" si="61"/>
        <v>0</v>
      </c>
      <c r="AP190" s="18">
        <f t="shared" si="62"/>
        <v>30.234</v>
      </c>
    </row>
    <row r="191" spans="1:42" ht="25.5">
      <c r="A191" s="2">
        <v>183</v>
      </c>
      <c r="B191" s="24" t="s">
        <v>137</v>
      </c>
      <c r="C191" s="3"/>
      <c r="D191" s="10">
        <v>8.5717</v>
      </c>
      <c r="E191" s="40"/>
      <c r="F191" s="6">
        <f t="shared" si="46"/>
        <v>8.5717</v>
      </c>
      <c r="G191" s="10">
        <v>8.5717</v>
      </c>
      <c r="H191" s="40"/>
      <c r="I191" s="6">
        <f t="shared" si="47"/>
        <v>8.5717</v>
      </c>
      <c r="J191" s="76">
        <v>8.5717</v>
      </c>
      <c r="K191" s="84"/>
      <c r="L191" s="75">
        <f t="shared" si="48"/>
        <v>8.5717</v>
      </c>
      <c r="M191" s="64">
        <v>8.5717</v>
      </c>
      <c r="N191" s="84"/>
      <c r="O191" s="75">
        <f t="shared" si="49"/>
        <v>8.5717</v>
      </c>
      <c r="P191" s="64">
        <v>8.5717</v>
      </c>
      <c r="Q191" s="40"/>
      <c r="R191" s="6">
        <f t="shared" si="50"/>
        <v>8.5717</v>
      </c>
      <c r="S191" s="10">
        <v>0</v>
      </c>
      <c r="T191" s="40"/>
      <c r="U191" s="6">
        <f t="shared" si="51"/>
        <v>0</v>
      </c>
      <c r="V191" s="10"/>
      <c r="W191" s="40"/>
      <c r="X191" s="6">
        <f t="shared" si="52"/>
        <v>0</v>
      </c>
      <c r="Y191" s="10"/>
      <c r="Z191" s="40"/>
      <c r="AA191" s="6">
        <f t="shared" si="53"/>
        <v>0</v>
      </c>
      <c r="AB191" s="10">
        <v>0</v>
      </c>
      <c r="AC191" s="40"/>
      <c r="AD191" s="6">
        <f t="shared" si="54"/>
        <v>0</v>
      </c>
      <c r="AE191" s="94"/>
      <c r="AF191" s="106"/>
      <c r="AG191" s="6">
        <f t="shared" si="55"/>
        <v>0</v>
      </c>
      <c r="AH191" s="94"/>
      <c r="AI191" s="106"/>
      <c r="AJ191" s="6">
        <f t="shared" si="44"/>
        <v>0</v>
      </c>
      <c r="AK191" s="94"/>
      <c r="AL191" s="106"/>
      <c r="AM191" s="26">
        <f t="shared" si="45"/>
        <v>0</v>
      </c>
      <c r="AN191" s="19">
        <f t="shared" si="60"/>
        <v>42.8585</v>
      </c>
      <c r="AO191" s="20">
        <f t="shared" si="61"/>
        <v>0</v>
      </c>
      <c r="AP191" s="18">
        <f t="shared" si="62"/>
        <v>42.8585</v>
      </c>
    </row>
    <row r="192" spans="1:42" ht="12.75">
      <c r="A192" s="2">
        <v>184</v>
      </c>
      <c r="B192" s="24" t="s">
        <v>206</v>
      </c>
      <c r="C192" s="3"/>
      <c r="D192" s="10">
        <v>3.7378</v>
      </c>
      <c r="E192" s="40"/>
      <c r="F192" s="6">
        <f t="shared" si="46"/>
        <v>3.7378</v>
      </c>
      <c r="G192" s="10">
        <v>3.7378</v>
      </c>
      <c r="H192" s="40"/>
      <c r="I192" s="6">
        <f t="shared" si="47"/>
        <v>3.7378</v>
      </c>
      <c r="J192" s="76">
        <v>3.7378</v>
      </c>
      <c r="K192" s="84"/>
      <c r="L192" s="75">
        <f t="shared" si="48"/>
        <v>3.7378</v>
      </c>
      <c r="M192" s="64">
        <v>3.7015</v>
      </c>
      <c r="N192" s="84"/>
      <c r="O192" s="75">
        <f t="shared" si="49"/>
        <v>3.7015</v>
      </c>
      <c r="P192" s="64">
        <v>3.7015</v>
      </c>
      <c r="Q192" s="40"/>
      <c r="R192" s="6">
        <f t="shared" si="50"/>
        <v>3.7015</v>
      </c>
      <c r="S192" s="10">
        <v>0</v>
      </c>
      <c r="T192" s="40"/>
      <c r="U192" s="6">
        <f t="shared" si="51"/>
        <v>0</v>
      </c>
      <c r="V192" s="10"/>
      <c r="W192" s="40"/>
      <c r="X192" s="6">
        <f t="shared" si="52"/>
        <v>0</v>
      </c>
      <c r="Y192" s="10"/>
      <c r="Z192" s="40"/>
      <c r="AA192" s="6">
        <f t="shared" si="53"/>
        <v>0</v>
      </c>
      <c r="AB192" s="10">
        <v>0</v>
      </c>
      <c r="AC192" s="40"/>
      <c r="AD192" s="6">
        <f t="shared" si="54"/>
        <v>0</v>
      </c>
      <c r="AE192" s="94"/>
      <c r="AF192" s="106"/>
      <c r="AG192" s="6">
        <f t="shared" si="55"/>
        <v>0</v>
      </c>
      <c r="AH192" s="94"/>
      <c r="AI192" s="106"/>
      <c r="AJ192" s="6">
        <f t="shared" si="44"/>
        <v>0</v>
      </c>
      <c r="AK192" s="94"/>
      <c r="AL192" s="106"/>
      <c r="AM192" s="26">
        <f t="shared" si="45"/>
        <v>0</v>
      </c>
      <c r="AN192" s="19">
        <f t="shared" si="60"/>
        <v>18.6164</v>
      </c>
      <c r="AO192" s="20">
        <f t="shared" si="61"/>
        <v>0</v>
      </c>
      <c r="AP192" s="18">
        <f t="shared" si="62"/>
        <v>18.6164</v>
      </c>
    </row>
    <row r="193" spans="1:42" ht="12.75">
      <c r="A193" s="48">
        <v>185</v>
      </c>
      <c r="B193" s="24" t="s">
        <v>207</v>
      </c>
      <c r="C193" s="3"/>
      <c r="D193" s="10">
        <v>3.4091</v>
      </c>
      <c r="E193" s="40"/>
      <c r="F193" s="6">
        <f t="shared" si="46"/>
        <v>3.4091</v>
      </c>
      <c r="G193" s="10">
        <v>3.4091</v>
      </c>
      <c r="H193" s="40"/>
      <c r="I193" s="6">
        <f t="shared" si="47"/>
        <v>3.4091</v>
      </c>
      <c r="J193" s="76">
        <v>3.4091</v>
      </c>
      <c r="K193" s="84"/>
      <c r="L193" s="75">
        <f t="shared" si="48"/>
        <v>3.4091</v>
      </c>
      <c r="M193" s="64">
        <v>3.4091</v>
      </c>
      <c r="N193" s="84"/>
      <c r="O193" s="75">
        <f t="shared" si="49"/>
        <v>3.4091</v>
      </c>
      <c r="P193" s="64">
        <v>3.4091</v>
      </c>
      <c r="Q193" s="40"/>
      <c r="R193" s="6">
        <f t="shared" si="50"/>
        <v>3.4091</v>
      </c>
      <c r="S193" s="10">
        <v>0</v>
      </c>
      <c r="T193" s="40"/>
      <c r="U193" s="6">
        <f t="shared" si="51"/>
        <v>0</v>
      </c>
      <c r="V193" s="10"/>
      <c r="W193" s="40"/>
      <c r="X193" s="6">
        <f t="shared" si="52"/>
        <v>0</v>
      </c>
      <c r="Y193" s="10"/>
      <c r="Z193" s="40"/>
      <c r="AA193" s="6">
        <f t="shared" si="53"/>
        <v>0</v>
      </c>
      <c r="AB193" s="10">
        <v>0</v>
      </c>
      <c r="AC193" s="40"/>
      <c r="AD193" s="6">
        <f t="shared" si="54"/>
        <v>0</v>
      </c>
      <c r="AE193" s="94"/>
      <c r="AF193" s="106"/>
      <c r="AG193" s="6">
        <f t="shared" si="55"/>
        <v>0</v>
      </c>
      <c r="AH193" s="94"/>
      <c r="AI193" s="106"/>
      <c r="AJ193" s="6">
        <f t="shared" si="44"/>
        <v>0</v>
      </c>
      <c r="AK193" s="94"/>
      <c r="AL193" s="106"/>
      <c r="AM193" s="26">
        <f t="shared" si="45"/>
        <v>0</v>
      </c>
      <c r="AN193" s="19">
        <f t="shared" si="60"/>
        <v>17.0455</v>
      </c>
      <c r="AO193" s="20">
        <f t="shared" si="61"/>
        <v>0</v>
      </c>
      <c r="AP193" s="18">
        <f t="shared" si="62"/>
        <v>17.0455</v>
      </c>
    </row>
    <row r="194" spans="1:42" ht="12.75">
      <c r="A194" s="2">
        <v>186</v>
      </c>
      <c r="B194" s="24" t="s">
        <v>208</v>
      </c>
      <c r="C194" s="3"/>
      <c r="D194" s="10">
        <v>3.5402</v>
      </c>
      <c r="E194" s="40"/>
      <c r="F194" s="6">
        <f t="shared" si="46"/>
        <v>3.5402</v>
      </c>
      <c r="G194" s="10">
        <v>3.5402</v>
      </c>
      <c r="H194" s="40"/>
      <c r="I194" s="6">
        <f t="shared" si="47"/>
        <v>3.5402</v>
      </c>
      <c r="J194" s="76">
        <v>3.5402</v>
      </c>
      <c r="K194" s="84"/>
      <c r="L194" s="75">
        <f t="shared" si="48"/>
        <v>3.5402</v>
      </c>
      <c r="M194" s="64">
        <v>3.5058</v>
      </c>
      <c r="N194" s="84"/>
      <c r="O194" s="75">
        <f t="shared" si="49"/>
        <v>3.5058</v>
      </c>
      <c r="P194" s="64">
        <v>3.5058</v>
      </c>
      <c r="Q194" s="40"/>
      <c r="R194" s="6">
        <f t="shared" si="50"/>
        <v>3.5058</v>
      </c>
      <c r="S194" s="10">
        <v>0</v>
      </c>
      <c r="T194" s="40"/>
      <c r="U194" s="6">
        <f t="shared" si="51"/>
        <v>0</v>
      </c>
      <c r="V194" s="10"/>
      <c r="W194" s="40"/>
      <c r="X194" s="6">
        <f t="shared" si="52"/>
        <v>0</v>
      </c>
      <c r="Y194" s="10"/>
      <c r="Z194" s="40"/>
      <c r="AA194" s="6">
        <f t="shared" si="53"/>
        <v>0</v>
      </c>
      <c r="AB194" s="10">
        <v>0</v>
      </c>
      <c r="AC194" s="40"/>
      <c r="AD194" s="6">
        <f t="shared" si="54"/>
        <v>0</v>
      </c>
      <c r="AE194" s="94"/>
      <c r="AF194" s="106"/>
      <c r="AG194" s="6">
        <f t="shared" si="55"/>
        <v>0</v>
      </c>
      <c r="AH194" s="94"/>
      <c r="AI194" s="106"/>
      <c r="AJ194" s="6">
        <f t="shared" si="44"/>
        <v>0</v>
      </c>
      <c r="AK194" s="94"/>
      <c r="AL194" s="106"/>
      <c r="AM194" s="26">
        <f t="shared" si="45"/>
        <v>0</v>
      </c>
      <c r="AN194" s="19">
        <f t="shared" si="60"/>
        <v>17.6322</v>
      </c>
      <c r="AO194" s="20">
        <f t="shared" si="61"/>
        <v>0</v>
      </c>
      <c r="AP194" s="18">
        <f t="shared" si="62"/>
        <v>17.6322</v>
      </c>
    </row>
    <row r="195" spans="1:42" ht="12.75">
      <c r="A195" s="2">
        <v>187</v>
      </c>
      <c r="B195" s="24" t="s">
        <v>209</v>
      </c>
      <c r="C195" s="3"/>
      <c r="D195" s="10">
        <v>27.5974</v>
      </c>
      <c r="E195" s="40"/>
      <c r="F195" s="6">
        <f t="shared" si="46"/>
        <v>27.5974</v>
      </c>
      <c r="G195" s="10">
        <v>27.5974</v>
      </c>
      <c r="H195" s="40"/>
      <c r="I195" s="6">
        <f t="shared" si="47"/>
        <v>27.5974</v>
      </c>
      <c r="J195" s="76">
        <v>27.5974</v>
      </c>
      <c r="K195" s="84"/>
      <c r="L195" s="75">
        <f t="shared" si="48"/>
        <v>27.5974</v>
      </c>
      <c r="M195" s="64">
        <v>27.3291</v>
      </c>
      <c r="N195" s="84"/>
      <c r="O195" s="75">
        <f t="shared" si="49"/>
        <v>27.3291</v>
      </c>
      <c r="P195" s="64">
        <v>27.3291</v>
      </c>
      <c r="Q195" s="40"/>
      <c r="R195" s="6">
        <f t="shared" si="50"/>
        <v>27.3291</v>
      </c>
      <c r="S195" s="10">
        <v>0</v>
      </c>
      <c r="T195" s="40"/>
      <c r="U195" s="6">
        <f t="shared" si="51"/>
        <v>0</v>
      </c>
      <c r="V195" s="10"/>
      <c r="W195" s="40"/>
      <c r="X195" s="6">
        <f t="shared" si="52"/>
        <v>0</v>
      </c>
      <c r="Y195" s="10"/>
      <c r="Z195" s="40"/>
      <c r="AA195" s="6">
        <f t="shared" si="53"/>
        <v>0</v>
      </c>
      <c r="AB195" s="10">
        <v>0</v>
      </c>
      <c r="AC195" s="40"/>
      <c r="AD195" s="6">
        <f t="shared" si="54"/>
        <v>0</v>
      </c>
      <c r="AE195" s="94"/>
      <c r="AF195" s="106"/>
      <c r="AG195" s="6">
        <f t="shared" si="55"/>
        <v>0</v>
      </c>
      <c r="AH195" s="94"/>
      <c r="AI195" s="106"/>
      <c r="AJ195" s="6">
        <f aca="true" t="shared" si="63" ref="AJ195:AJ253">SUM(AH195:AI195)</f>
        <v>0</v>
      </c>
      <c r="AK195" s="94"/>
      <c r="AL195" s="106"/>
      <c r="AM195" s="26">
        <f aca="true" t="shared" si="64" ref="AM195:AM253">AK195+AL195</f>
        <v>0</v>
      </c>
      <c r="AN195" s="19">
        <f t="shared" si="60"/>
        <v>137.4504</v>
      </c>
      <c r="AO195" s="20">
        <f t="shared" si="61"/>
        <v>0</v>
      </c>
      <c r="AP195" s="18">
        <f t="shared" si="62"/>
        <v>137.4504</v>
      </c>
    </row>
    <row r="196" spans="1:42" ht="12.75">
      <c r="A196" s="48">
        <v>188</v>
      </c>
      <c r="B196" s="24" t="s">
        <v>210</v>
      </c>
      <c r="C196" s="3"/>
      <c r="D196" s="10">
        <v>4.1246</v>
      </c>
      <c r="E196" s="40"/>
      <c r="F196" s="6">
        <f aca="true" t="shared" si="65" ref="F196:F253">SUM(D196:E196)</f>
        <v>4.1246</v>
      </c>
      <c r="G196" s="10">
        <v>4.1246</v>
      </c>
      <c r="H196" s="40"/>
      <c r="I196" s="6">
        <f aca="true" t="shared" si="66" ref="I196:I253">SUM(G196:H196)</f>
        <v>4.1246</v>
      </c>
      <c r="J196" s="76">
        <v>4.1246</v>
      </c>
      <c r="K196" s="84"/>
      <c r="L196" s="75">
        <f aca="true" t="shared" si="67" ref="L196:L253">SUM(J196:K196)</f>
        <v>4.1246</v>
      </c>
      <c r="M196" s="64">
        <v>4.0845</v>
      </c>
      <c r="N196" s="84"/>
      <c r="O196" s="75">
        <f aca="true" t="shared" si="68" ref="O196:O253">SUM(M196:N196)</f>
        <v>4.0845</v>
      </c>
      <c r="P196" s="64">
        <v>4.0845</v>
      </c>
      <c r="Q196" s="40"/>
      <c r="R196" s="6">
        <f aca="true" t="shared" si="69" ref="R196:R253">SUM(P196:Q196)</f>
        <v>4.0845</v>
      </c>
      <c r="S196" s="10">
        <v>0</v>
      </c>
      <c r="T196" s="40"/>
      <c r="U196" s="6">
        <f aca="true" t="shared" si="70" ref="U196:U253">SUM(S196:T196)</f>
        <v>0</v>
      </c>
      <c r="V196" s="10"/>
      <c r="W196" s="40"/>
      <c r="X196" s="6">
        <f aca="true" t="shared" si="71" ref="X196:X253">SUM(V196:W196)</f>
        <v>0</v>
      </c>
      <c r="Y196" s="10"/>
      <c r="Z196" s="40"/>
      <c r="AA196" s="6">
        <f aca="true" t="shared" si="72" ref="AA196:AA253">SUM(Y196:Z196)</f>
        <v>0</v>
      </c>
      <c r="AB196" s="10">
        <v>0</v>
      </c>
      <c r="AC196" s="40"/>
      <c r="AD196" s="6">
        <f aca="true" t="shared" si="73" ref="AD196:AD253">SUM(AB196:AC196)</f>
        <v>0</v>
      </c>
      <c r="AE196" s="94"/>
      <c r="AF196" s="106"/>
      <c r="AG196" s="6">
        <f aca="true" t="shared" si="74" ref="AG196:AG253">SUM(AE196:AF196)</f>
        <v>0</v>
      </c>
      <c r="AH196" s="94"/>
      <c r="AI196" s="106"/>
      <c r="AJ196" s="6">
        <f t="shared" si="63"/>
        <v>0</v>
      </c>
      <c r="AK196" s="94"/>
      <c r="AL196" s="106"/>
      <c r="AM196" s="26">
        <f t="shared" si="64"/>
        <v>0</v>
      </c>
      <c r="AN196" s="19">
        <f t="shared" si="60"/>
        <v>20.5428</v>
      </c>
      <c r="AO196" s="20">
        <f t="shared" si="61"/>
        <v>0</v>
      </c>
      <c r="AP196" s="18">
        <f t="shared" si="62"/>
        <v>20.5428</v>
      </c>
    </row>
    <row r="197" spans="1:42" ht="12.75">
      <c r="A197" s="2">
        <v>189</v>
      </c>
      <c r="B197" s="24" t="s">
        <v>203</v>
      </c>
      <c r="C197" s="3"/>
      <c r="D197" s="10">
        <v>5.513</v>
      </c>
      <c r="E197" s="40"/>
      <c r="F197" s="6">
        <f t="shared" si="65"/>
        <v>5.513</v>
      </c>
      <c r="G197" s="10">
        <v>5.513</v>
      </c>
      <c r="H197" s="40"/>
      <c r="I197" s="6">
        <f t="shared" si="66"/>
        <v>5.513</v>
      </c>
      <c r="J197" s="76">
        <v>5.513</v>
      </c>
      <c r="K197" s="84"/>
      <c r="L197" s="75">
        <f t="shared" si="67"/>
        <v>5.513</v>
      </c>
      <c r="M197" s="64">
        <v>5.513</v>
      </c>
      <c r="N197" s="84"/>
      <c r="O197" s="75">
        <f t="shared" si="68"/>
        <v>5.513</v>
      </c>
      <c r="P197" s="64">
        <v>5.513</v>
      </c>
      <c r="Q197" s="40"/>
      <c r="R197" s="6">
        <f t="shared" si="69"/>
        <v>5.513</v>
      </c>
      <c r="S197" s="10">
        <v>0</v>
      </c>
      <c r="T197" s="40"/>
      <c r="U197" s="6">
        <f t="shared" si="70"/>
        <v>0</v>
      </c>
      <c r="V197" s="10"/>
      <c r="W197" s="40"/>
      <c r="X197" s="6">
        <f t="shared" si="71"/>
        <v>0</v>
      </c>
      <c r="Y197" s="10"/>
      <c r="Z197" s="40"/>
      <c r="AA197" s="6">
        <f t="shared" si="72"/>
        <v>0</v>
      </c>
      <c r="AB197" s="10">
        <v>0</v>
      </c>
      <c r="AC197" s="40"/>
      <c r="AD197" s="6">
        <f t="shared" si="73"/>
        <v>0</v>
      </c>
      <c r="AE197" s="94"/>
      <c r="AF197" s="106"/>
      <c r="AG197" s="6">
        <f t="shared" si="74"/>
        <v>0</v>
      </c>
      <c r="AH197" s="94"/>
      <c r="AI197" s="106"/>
      <c r="AJ197" s="6">
        <f t="shared" si="63"/>
        <v>0</v>
      </c>
      <c r="AK197" s="94"/>
      <c r="AL197" s="106"/>
      <c r="AM197" s="26">
        <f t="shared" si="64"/>
        <v>0</v>
      </c>
      <c r="AN197" s="19">
        <f t="shared" si="60"/>
        <v>27.564999999999998</v>
      </c>
      <c r="AO197" s="20">
        <f t="shared" si="61"/>
        <v>0</v>
      </c>
      <c r="AP197" s="18">
        <f t="shared" si="62"/>
        <v>27.564999999999998</v>
      </c>
    </row>
    <row r="198" spans="1:42" ht="12.75">
      <c r="A198" s="2">
        <v>190</v>
      </c>
      <c r="B198" s="24" t="s">
        <v>204</v>
      </c>
      <c r="C198" s="3"/>
      <c r="D198" s="10">
        <v>5.6442</v>
      </c>
      <c r="E198" s="40"/>
      <c r="F198" s="6">
        <f t="shared" si="65"/>
        <v>5.6442</v>
      </c>
      <c r="G198" s="10">
        <v>5.6442</v>
      </c>
      <c r="H198" s="40"/>
      <c r="I198" s="6">
        <f t="shared" si="66"/>
        <v>5.6442</v>
      </c>
      <c r="J198" s="76">
        <v>5.6442</v>
      </c>
      <c r="K198" s="84"/>
      <c r="L198" s="75">
        <f t="shared" si="67"/>
        <v>5.6442</v>
      </c>
      <c r="M198" s="64">
        <v>5.5893</v>
      </c>
      <c r="N198" s="84"/>
      <c r="O198" s="75">
        <f t="shared" si="68"/>
        <v>5.5893</v>
      </c>
      <c r="P198" s="64">
        <v>5.5893</v>
      </c>
      <c r="Q198" s="40"/>
      <c r="R198" s="6">
        <f t="shared" si="69"/>
        <v>5.5893</v>
      </c>
      <c r="S198" s="10">
        <v>0</v>
      </c>
      <c r="T198" s="40"/>
      <c r="U198" s="6">
        <f t="shared" si="70"/>
        <v>0</v>
      </c>
      <c r="V198" s="10"/>
      <c r="W198" s="40"/>
      <c r="X198" s="6">
        <f t="shared" si="71"/>
        <v>0</v>
      </c>
      <c r="Y198" s="10"/>
      <c r="Z198" s="40"/>
      <c r="AA198" s="6">
        <f t="shared" si="72"/>
        <v>0</v>
      </c>
      <c r="AB198" s="10">
        <v>0</v>
      </c>
      <c r="AC198" s="40"/>
      <c r="AD198" s="6">
        <f t="shared" si="73"/>
        <v>0</v>
      </c>
      <c r="AE198" s="94"/>
      <c r="AF198" s="106"/>
      <c r="AG198" s="6">
        <f t="shared" si="74"/>
        <v>0</v>
      </c>
      <c r="AH198" s="94"/>
      <c r="AI198" s="106"/>
      <c r="AJ198" s="6">
        <f t="shared" si="63"/>
        <v>0</v>
      </c>
      <c r="AK198" s="94"/>
      <c r="AL198" s="106"/>
      <c r="AM198" s="26">
        <f t="shared" si="64"/>
        <v>0</v>
      </c>
      <c r="AN198" s="19">
        <f t="shared" si="60"/>
        <v>28.111200000000004</v>
      </c>
      <c r="AO198" s="20">
        <f t="shared" si="61"/>
        <v>0</v>
      </c>
      <c r="AP198" s="18">
        <f t="shared" si="62"/>
        <v>28.111200000000004</v>
      </c>
    </row>
    <row r="199" spans="1:42" ht="12.75">
      <c r="A199" s="48">
        <v>191</v>
      </c>
      <c r="B199" s="24" t="s">
        <v>205</v>
      </c>
      <c r="C199" s="3"/>
      <c r="D199" s="10">
        <v>6.018</v>
      </c>
      <c r="E199" s="40"/>
      <c r="F199" s="6">
        <f t="shared" si="65"/>
        <v>6.018</v>
      </c>
      <c r="G199" s="10">
        <v>6.018</v>
      </c>
      <c r="H199" s="40"/>
      <c r="I199" s="6">
        <f t="shared" si="66"/>
        <v>6.018</v>
      </c>
      <c r="J199" s="76">
        <v>6.018</v>
      </c>
      <c r="K199" s="84"/>
      <c r="L199" s="75">
        <f t="shared" si="67"/>
        <v>6.018</v>
      </c>
      <c r="M199" s="64">
        <v>6.018</v>
      </c>
      <c r="N199" s="84"/>
      <c r="O199" s="75">
        <f t="shared" si="68"/>
        <v>6.018</v>
      </c>
      <c r="P199" s="64">
        <v>6.018</v>
      </c>
      <c r="Q199" s="40"/>
      <c r="R199" s="6">
        <f t="shared" si="69"/>
        <v>6.018</v>
      </c>
      <c r="S199" s="10">
        <v>0</v>
      </c>
      <c r="T199" s="40"/>
      <c r="U199" s="6">
        <f t="shared" si="70"/>
        <v>0</v>
      </c>
      <c r="V199" s="10"/>
      <c r="W199" s="40"/>
      <c r="X199" s="6">
        <f t="shared" si="71"/>
        <v>0</v>
      </c>
      <c r="Y199" s="10"/>
      <c r="Z199" s="40"/>
      <c r="AA199" s="6">
        <f t="shared" si="72"/>
        <v>0</v>
      </c>
      <c r="AB199" s="10">
        <v>0</v>
      </c>
      <c r="AC199" s="40"/>
      <c r="AD199" s="6">
        <f t="shared" si="73"/>
        <v>0</v>
      </c>
      <c r="AE199" s="94"/>
      <c r="AF199" s="106"/>
      <c r="AG199" s="6">
        <f t="shared" si="74"/>
        <v>0</v>
      </c>
      <c r="AH199" s="94"/>
      <c r="AI199" s="106"/>
      <c r="AJ199" s="6">
        <f t="shared" si="63"/>
        <v>0</v>
      </c>
      <c r="AK199" s="94"/>
      <c r="AL199" s="106"/>
      <c r="AM199" s="26">
        <f t="shared" si="64"/>
        <v>0</v>
      </c>
      <c r="AN199" s="19">
        <f t="shared" si="60"/>
        <v>30.09</v>
      </c>
      <c r="AO199" s="20">
        <f t="shared" si="61"/>
        <v>0</v>
      </c>
      <c r="AP199" s="18">
        <f t="shared" si="62"/>
        <v>30.09</v>
      </c>
    </row>
    <row r="200" spans="1:42" ht="14.25" customHeight="1">
      <c r="A200" s="2">
        <v>192</v>
      </c>
      <c r="B200" s="24" t="s">
        <v>218</v>
      </c>
      <c r="C200" s="3"/>
      <c r="D200" s="10">
        <v>3.5539</v>
      </c>
      <c r="E200" s="40"/>
      <c r="F200" s="6">
        <f t="shared" si="65"/>
        <v>3.5539</v>
      </c>
      <c r="G200" s="10">
        <v>3.5539</v>
      </c>
      <c r="H200" s="40"/>
      <c r="I200" s="6">
        <f t="shared" si="66"/>
        <v>3.5539</v>
      </c>
      <c r="J200" s="76">
        <v>3.5539</v>
      </c>
      <c r="K200" s="84"/>
      <c r="L200" s="75">
        <f t="shared" si="67"/>
        <v>3.5539</v>
      </c>
      <c r="M200" s="64">
        <v>3.5539</v>
      </c>
      <c r="N200" s="84"/>
      <c r="O200" s="75">
        <f t="shared" si="68"/>
        <v>3.5539</v>
      </c>
      <c r="P200" s="64">
        <v>3.5539</v>
      </c>
      <c r="Q200" s="40"/>
      <c r="R200" s="6">
        <f t="shared" si="69"/>
        <v>3.5539</v>
      </c>
      <c r="S200" s="10">
        <v>0</v>
      </c>
      <c r="T200" s="40"/>
      <c r="U200" s="6">
        <f t="shared" si="70"/>
        <v>0</v>
      </c>
      <c r="V200" s="10"/>
      <c r="W200" s="40"/>
      <c r="X200" s="6">
        <f t="shared" si="71"/>
        <v>0</v>
      </c>
      <c r="Y200" s="10"/>
      <c r="Z200" s="40"/>
      <c r="AA200" s="6">
        <f t="shared" si="72"/>
        <v>0</v>
      </c>
      <c r="AB200" s="10">
        <v>0</v>
      </c>
      <c r="AC200" s="40"/>
      <c r="AD200" s="6">
        <f t="shared" si="73"/>
        <v>0</v>
      </c>
      <c r="AE200" s="94"/>
      <c r="AF200" s="106"/>
      <c r="AG200" s="6">
        <f t="shared" si="74"/>
        <v>0</v>
      </c>
      <c r="AH200" s="94"/>
      <c r="AI200" s="106"/>
      <c r="AJ200" s="6">
        <f t="shared" si="63"/>
        <v>0</v>
      </c>
      <c r="AK200" s="94"/>
      <c r="AL200" s="106"/>
      <c r="AM200" s="26">
        <f t="shared" si="64"/>
        <v>0</v>
      </c>
      <c r="AN200" s="19">
        <f t="shared" si="60"/>
        <v>17.7695</v>
      </c>
      <c r="AO200" s="20">
        <f t="shared" si="61"/>
        <v>0</v>
      </c>
      <c r="AP200" s="18">
        <f t="shared" si="62"/>
        <v>17.7695</v>
      </c>
    </row>
    <row r="201" spans="1:42" ht="12.75">
      <c r="A201" s="2">
        <v>193</v>
      </c>
      <c r="B201" s="24" t="s">
        <v>146</v>
      </c>
      <c r="C201" s="21" t="s">
        <v>243</v>
      </c>
      <c r="D201" s="5">
        <v>83.40820000000001</v>
      </c>
      <c r="E201" s="7">
        <v>10.0728</v>
      </c>
      <c r="F201" s="6">
        <f t="shared" si="65"/>
        <v>93.48100000000001</v>
      </c>
      <c r="G201" s="5">
        <v>63.3594</v>
      </c>
      <c r="H201" s="7">
        <v>9.231</v>
      </c>
      <c r="I201" s="6">
        <f t="shared" si="66"/>
        <v>72.5904</v>
      </c>
      <c r="J201" s="73">
        <v>39.138799999999996</v>
      </c>
      <c r="K201" s="74">
        <v>8.6634</v>
      </c>
      <c r="L201" s="75">
        <f t="shared" si="67"/>
        <v>47.8022</v>
      </c>
      <c r="M201" s="73">
        <v>34.1744</v>
      </c>
      <c r="N201" s="74">
        <v>10.209</v>
      </c>
      <c r="O201" s="75">
        <f t="shared" si="68"/>
        <v>44.383399999999995</v>
      </c>
      <c r="P201" s="5">
        <v>44.3512</v>
      </c>
      <c r="Q201" s="7">
        <v>9.162</v>
      </c>
      <c r="R201" s="6">
        <f t="shared" si="69"/>
        <v>53.5132</v>
      </c>
      <c r="S201" s="5">
        <v>0</v>
      </c>
      <c r="T201" s="7">
        <v>9.831</v>
      </c>
      <c r="U201" s="6">
        <f t="shared" si="70"/>
        <v>9.831</v>
      </c>
      <c r="V201" s="5"/>
      <c r="W201" s="7"/>
      <c r="X201" s="6">
        <f t="shared" si="71"/>
        <v>0</v>
      </c>
      <c r="Y201" s="5"/>
      <c r="Z201" s="7"/>
      <c r="AA201" s="6">
        <f t="shared" si="72"/>
        <v>0</v>
      </c>
      <c r="AB201" s="5">
        <v>0</v>
      </c>
      <c r="AC201" s="7"/>
      <c r="AD201" s="6">
        <f t="shared" si="73"/>
        <v>0</v>
      </c>
      <c r="AE201" s="93"/>
      <c r="AF201" s="95"/>
      <c r="AG201" s="6">
        <f t="shared" si="74"/>
        <v>0</v>
      </c>
      <c r="AH201" s="93"/>
      <c r="AI201" s="95"/>
      <c r="AJ201" s="6">
        <f t="shared" si="63"/>
        <v>0</v>
      </c>
      <c r="AK201" s="93"/>
      <c r="AL201" s="95"/>
      <c r="AM201" s="26">
        <f t="shared" si="64"/>
        <v>0</v>
      </c>
      <c r="AN201" s="19">
        <f t="shared" si="60"/>
        <v>264.432</v>
      </c>
      <c r="AO201" s="20">
        <f t="shared" si="61"/>
        <v>57.169200000000004</v>
      </c>
      <c r="AP201" s="18">
        <f t="shared" si="62"/>
        <v>321.6012</v>
      </c>
    </row>
    <row r="202" spans="1:42" ht="12.75">
      <c r="A202" s="48">
        <v>194</v>
      </c>
      <c r="B202" s="24" t="s">
        <v>147</v>
      </c>
      <c r="C202" s="21" t="s">
        <v>243</v>
      </c>
      <c r="D202" s="5">
        <v>77.96029399999999</v>
      </c>
      <c r="E202" s="7">
        <v>20.1178</v>
      </c>
      <c r="F202" s="6">
        <f t="shared" si="65"/>
        <v>98.078094</v>
      </c>
      <c r="G202" s="5">
        <v>35.11008</v>
      </c>
      <c r="H202" s="7">
        <v>17.6745</v>
      </c>
      <c r="I202" s="6">
        <f t="shared" si="66"/>
        <v>52.784580000000005</v>
      </c>
      <c r="J202" s="73">
        <v>46.3428</v>
      </c>
      <c r="K202" s="74">
        <v>16.6037</v>
      </c>
      <c r="L202" s="75">
        <f t="shared" si="67"/>
        <v>62.9465</v>
      </c>
      <c r="M202" s="73">
        <v>46.31</v>
      </c>
      <c r="N202" s="74">
        <v>9.5773</v>
      </c>
      <c r="O202" s="75">
        <f t="shared" si="68"/>
        <v>55.8873</v>
      </c>
      <c r="P202" s="5">
        <v>37.35</v>
      </c>
      <c r="Q202" s="7">
        <v>9.2935</v>
      </c>
      <c r="R202" s="6">
        <f t="shared" si="69"/>
        <v>46.6435</v>
      </c>
      <c r="S202" s="5">
        <v>0</v>
      </c>
      <c r="T202" s="7">
        <v>8.7914</v>
      </c>
      <c r="U202" s="6">
        <f t="shared" si="70"/>
        <v>8.7914</v>
      </c>
      <c r="V202" s="5"/>
      <c r="W202" s="7"/>
      <c r="X202" s="6">
        <f t="shared" si="71"/>
        <v>0</v>
      </c>
      <c r="Y202" s="5"/>
      <c r="Z202" s="7"/>
      <c r="AA202" s="6">
        <f t="shared" si="72"/>
        <v>0</v>
      </c>
      <c r="AB202" s="5">
        <v>0</v>
      </c>
      <c r="AC202" s="7"/>
      <c r="AD202" s="6">
        <f t="shared" si="73"/>
        <v>0</v>
      </c>
      <c r="AE202" s="93"/>
      <c r="AF202" s="95"/>
      <c r="AG202" s="6">
        <f t="shared" si="74"/>
        <v>0</v>
      </c>
      <c r="AH202" s="93"/>
      <c r="AI202" s="95"/>
      <c r="AJ202" s="6">
        <f t="shared" si="63"/>
        <v>0</v>
      </c>
      <c r="AK202" s="93"/>
      <c r="AL202" s="95"/>
      <c r="AM202" s="26">
        <f t="shared" si="64"/>
        <v>0</v>
      </c>
      <c r="AN202" s="19">
        <f t="shared" si="60"/>
        <v>243.07317399999997</v>
      </c>
      <c r="AO202" s="20">
        <f t="shared" si="61"/>
        <v>82.0582</v>
      </c>
      <c r="AP202" s="18">
        <f t="shared" si="62"/>
        <v>325.131374</v>
      </c>
    </row>
    <row r="203" spans="1:42" ht="12.75">
      <c r="A203" s="2">
        <v>195</v>
      </c>
      <c r="B203" s="24" t="s">
        <v>148</v>
      </c>
      <c r="C203" s="21" t="s">
        <v>243</v>
      </c>
      <c r="D203" s="5">
        <v>53.45320000000001</v>
      </c>
      <c r="E203" s="7">
        <v>9.357</v>
      </c>
      <c r="F203" s="6">
        <f t="shared" si="65"/>
        <v>62.81020000000001</v>
      </c>
      <c r="G203" s="5">
        <v>25.11120000000001</v>
      </c>
      <c r="H203" s="7">
        <v>9.033</v>
      </c>
      <c r="I203" s="6">
        <f t="shared" si="66"/>
        <v>34.14420000000001</v>
      </c>
      <c r="J203" s="73">
        <v>33.9624</v>
      </c>
      <c r="K203" s="74">
        <v>8.196</v>
      </c>
      <c r="L203" s="75">
        <f t="shared" si="67"/>
        <v>42.1584</v>
      </c>
      <c r="M203" s="73">
        <v>45.21291999999999</v>
      </c>
      <c r="N203" s="74">
        <v>9.5652</v>
      </c>
      <c r="O203" s="75">
        <f t="shared" si="68"/>
        <v>54.77811999999999</v>
      </c>
      <c r="P203" s="5">
        <v>42.319199999999995</v>
      </c>
      <c r="Q203" s="7">
        <v>9.6373</v>
      </c>
      <c r="R203" s="6">
        <f t="shared" si="69"/>
        <v>51.95649999999999</v>
      </c>
      <c r="S203" s="5">
        <v>0</v>
      </c>
      <c r="T203" s="7">
        <v>8.9544</v>
      </c>
      <c r="U203" s="6">
        <f t="shared" si="70"/>
        <v>8.9544</v>
      </c>
      <c r="V203" s="5"/>
      <c r="W203" s="7"/>
      <c r="X203" s="6">
        <f t="shared" si="71"/>
        <v>0</v>
      </c>
      <c r="Y203" s="5"/>
      <c r="Z203" s="7"/>
      <c r="AA203" s="6">
        <f t="shared" si="72"/>
        <v>0</v>
      </c>
      <c r="AB203" s="5">
        <v>0</v>
      </c>
      <c r="AC203" s="7"/>
      <c r="AD203" s="6">
        <f t="shared" si="73"/>
        <v>0</v>
      </c>
      <c r="AE203" s="93"/>
      <c r="AF203" s="95"/>
      <c r="AG203" s="6">
        <f t="shared" si="74"/>
        <v>0</v>
      </c>
      <c r="AH203" s="93"/>
      <c r="AI203" s="95"/>
      <c r="AJ203" s="6">
        <f t="shared" si="63"/>
        <v>0</v>
      </c>
      <c r="AK203" s="93"/>
      <c r="AL203" s="95"/>
      <c r="AM203" s="26">
        <f t="shared" si="64"/>
        <v>0</v>
      </c>
      <c r="AN203" s="19">
        <f t="shared" si="60"/>
        <v>200.05892</v>
      </c>
      <c r="AO203" s="20">
        <f t="shared" si="61"/>
        <v>54.7429</v>
      </c>
      <c r="AP203" s="18">
        <f t="shared" si="62"/>
        <v>254.80182</v>
      </c>
    </row>
    <row r="204" spans="1:42" ht="12.75">
      <c r="A204" s="2">
        <v>196</v>
      </c>
      <c r="B204" s="24" t="s">
        <v>242</v>
      </c>
      <c r="C204" s="21" t="s">
        <v>243</v>
      </c>
      <c r="D204" s="5">
        <v>62.83119999999999</v>
      </c>
      <c r="E204" s="7">
        <v>11.886</v>
      </c>
      <c r="F204" s="6">
        <f t="shared" si="65"/>
        <v>74.71719999999999</v>
      </c>
      <c r="G204" s="5">
        <v>37.7</v>
      </c>
      <c r="H204" s="7">
        <v>11.043</v>
      </c>
      <c r="I204" s="6">
        <f t="shared" si="66"/>
        <v>48.743</v>
      </c>
      <c r="J204" s="73">
        <v>32.0872</v>
      </c>
      <c r="K204" s="74">
        <v>9.7632</v>
      </c>
      <c r="L204" s="75">
        <f t="shared" si="67"/>
        <v>41.8504</v>
      </c>
      <c r="M204" s="73">
        <v>26.268679999999996</v>
      </c>
      <c r="N204" s="74">
        <v>10.8348</v>
      </c>
      <c r="O204" s="75">
        <f t="shared" si="68"/>
        <v>37.10348</v>
      </c>
      <c r="P204" s="5">
        <v>43.05544</v>
      </c>
      <c r="Q204" s="7">
        <v>10.1741</v>
      </c>
      <c r="R204" s="6">
        <f t="shared" si="69"/>
        <v>53.22954</v>
      </c>
      <c r="S204" s="5">
        <v>0</v>
      </c>
      <c r="T204" s="7">
        <v>9.9366</v>
      </c>
      <c r="U204" s="6">
        <f t="shared" si="70"/>
        <v>9.9366</v>
      </c>
      <c r="V204" s="5"/>
      <c r="W204" s="7"/>
      <c r="X204" s="6">
        <f t="shared" si="71"/>
        <v>0</v>
      </c>
      <c r="Y204" s="5"/>
      <c r="Z204" s="7"/>
      <c r="AA204" s="6">
        <f t="shared" si="72"/>
        <v>0</v>
      </c>
      <c r="AB204" s="5">
        <v>0</v>
      </c>
      <c r="AC204" s="7"/>
      <c r="AD204" s="6">
        <f t="shared" si="73"/>
        <v>0</v>
      </c>
      <c r="AE204" s="93"/>
      <c r="AF204" s="95"/>
      <c r="AG204" s="6">
        <f t="shared" si="74"/>
        <v>0</v>
      </c>
      <c r="AH204" s="93"/>
      <c r="AI204" s="95"/>
      <c r="AJ204" s="6">
        <f t="shared" si="63"/>
        <v>0</v>
      </c>
      <c r="AK204" s="93"/>
      <c r="AL204" s="95"/>
      <c r="AM204" s="26">
        <f t="shared" si="64"/>
        <v>0</v>
      </c>
      <c r="AN204" s="19">
        <f t="shared" si="60"/>
        <v>201.94251999999997</v>
      </c>
      <c r="AO204" s="20">
        <f t="shared" si="61"/>
        <v>63.637699999999995</v>
      </c>
      <c r="AP204" s="18">
        <f t="shared" si="62"/>
        <v>265.58022</v>
      </c>
    </row>
    <row r="205" spans="1:42" ht="12.75">
      <c r="A205" s="48">
        <v>197</v>
      </c>
      <c r="B205" s="24" t="s">
        <v>144</v>
      </c>
      <c r="C205" s="21" t="s">
        <v>243</v>
      </c>
      <c r="D205" s="5">
        <v>138.37</v>
      </c>
      <c r="E205" s="7">
        <v>22.1436</v>
      </c>
      <c r="F205" s="6">
        <f t="shared" si="65"/>
        <v>160.5136</v>
      </c>
      <c r="G205" s="5">
        <v>115.89</v>
      </c>
      <c r="H205" s="7">
        <v>21.1314</v>
      </c>
      <c r="I205" s="6">
        <f t="shared" si="66"/>
        <v>137.0214</v>
      </c>
      <c r="J205" s="73">
        <v>104.25</v>
      </c>
      <c r="K205" s="74">
        <v>19.161</v>
      </c>
      <c r="L205" s="75">
        <f t="shared" si="67"/>
        <v>123.411</v>
      </c>
      <c r="M205" s="73">
        <v>99.08</v>
      </c>
      <c r="N205" s="74">
        <v>21.348</v>
      </c>
      <c r="O205" s="75">
        <f t="shared" si="68"/>
        <v>120.428</v>
      </c>
      <c r="P205" s="5">
        <v>73.65</v>
      </c>
      <c r="Q205" s="7">
        <v>19.6152</v>
      </c>
      <c r="R205" s="6">
        <f t="shared" si="69"/>
        <v>93.26520000000001</v>
      </c>
      <c r="S205" s="5">
        <v>0</v>
      </c>
      <c r="T205" s="7">
        <v>23.9165</v>
      </c>
      <c r="U205" s="6">
        <f t="shared" si="70"/>
        <v>23.9165</v>
      </c>
      <c r="V205" s="5"/>
      <c r="W205" s="7"/>
      <c r="X205" s="6">
        <f t="shared" si="71"/>
        <v>0</v>
      </c>
      <c r="Y205" s="5"/>
      <c r="Z205" s="7"/>
      <c r="AA205" s="6">
        <f t="shared" si="72"/>
        <v>0</v>
      </c>
      <c r="AB205" s="5">
        <v>0</v>
      </c>
      <c r="AC205" s="7"/>
      <c r="AD205" s="6">
        <f t="shared" si="73"/>
        <v>0</v>
      </c>
      <c r="AE205" s="93"/>
      <c r="AF205" s="95"/>
      <c r="AG205" s="6">
        <f t="shared" si="74"/>
        <v>0</v>
      </c>
      <c r="AH205" s="93"/>
      <c r="AI205" s="95"/>
      <c r="AJ205" s="6">
        <f t="shared" si="63"/>
        <v>0</v>
      </c>
      <c r="AK205" s="93"/>
      <c r="AL205" s="95"/>
      <c r="AM205" s="26">
        <f t="shared" si="64"/>
        <v>0</v>
      </c>
      <c r="AN205" s="19">
        <f t="shared" si="60"/>
        <v>531.24</v>
      </c>
      <c r="AO205" s="20">
        <f t="shared" si="61"/>
        <v>127.31569999999999</v>
      </c>
      <c r="AP205" s="18">
        <f t="shared" si="62"/>
        <v>658.5557000000001</v>
      </c>
    </row>
    <row r="206" spans="1:42" ht="12.75">
      <c r="A206" s="2">
        <v>198</v>
      </c>
      <c r="B206" s="24" t="s">
        <v>145</v>
      </c>
      <c r="C206" s="21" t="s">
        <v>243</v>
      </c>
      <c r="D206" s="5">
        <v>141.3796</v>
      </c>
      <c r="E206" s="7">
        <v>25.6092</v>
      </c>
      <c r="F206" s="6">
        <f t="shared" si="65"/>
        <v>166.98880000000003</v>
      </c>
      <c r="G206" s="5">
        <v>118.54</v>
      </c>
      <c r="H206" s="7">
        <v>19.5186</v>
      </c>
      <c r="I206" s="6">
        <f t="shared" si="66"/>
        <v>138.0586</v>
      </c>
      <c r="J206" s="73">
        <v>76.21</v>
      </c>
      <c r="K206" s="74">
        <v>18.1914</v>
      </c>
      <c r="L206" s="75">
        <f t="shared" si="67"/>
        <v>94.4014</v>
      </c>
      <c r="M206" s="73">
        <v>82.59020000000001</v>
      </c>
      <c r="N206" s="74">
        <v>20.6352</v>
      </c>
      <c r="O206" s="75">
        <f t="shared" si="68"/>
        <v>103.22540000000001</v>
      </c>
      <c r="P206" s="5">
        <v>78.66</v>
      </c>
      <c r="Q206" s="7">
        <v>19.1604</v>
      </c>
      <c r="R206" s="6">
        <f t="shared" si="69"/>
        <v>97.82039999999999</v>
      </c>
      <c r="S206" s="5">
        <v>0</v>
      </c>
      <c r="T206" s="7">
        <v>19.3266</v>
      </c>
      <c r="U206" s="6">
        <f t="shared" si="70"/>
        <v>19.3266</v>
      </c>
      <c r="V206" s="5"/>
      <c r="W206" s="7"/>
      <c r="X206" s="6">
        <f t="shared" si="71"/>
        <v>0</v>
      </c>
      <c r="Y206" s="5"/>
      <c r="Z206" s="7"/>
      <c r="AA206" s="6">
        <f t="shared" si="72"/>
        <v>0</v>
      </c>
      <c r="AB206" s="5">
        <v>0</v>
      </c>
      <c r="AC206" s="7"/>
      <c r="AD206" s="6">
        <f t="shared" si="73"/>
        <v>0</v>
      </c>
      <c r="AE206" s="93"/>
      <c r="AF206" s="95"/>
      <c r="AG206" s="6">
        <f t="shared" si="74"/>
        <v>0</v>
      </c>
      <c r="AH206" s="93"/>
      <c r="AI206" s="95"/>
      <c r="AJ206" s="6">
        <f t="shared" si="63"/>
        <v>0</v>
      </c>
      <c r="AK206" s="93"/>
      <c r="AL206" s="95"/>
      <c r="AM206" s="26">
        <f t="shared" si="64"/>
        <v>0</v>
      </c>
      <c r="AN206" s="19">
        <f t="shared" si="60"/>
        <v>497.37979999999993</v>
      </c>
      <c r="AO206" s="20">
        <f t="shared" si="61"/>
        <v>122.4414</v>
      </c>
      <c r="AP206" s="18">
        <f t="shared" si="62"/>
        <v>619.8212</v>
      </c>
    </row>
    <row r="207" spans="1:42" ht="12.75">
      <c r="A207" s="2">
        <v>199</v>
      </c>
      <c r="B207" s="24" t="s">
        <v>201</v>
      </c>
      <c r="C207" s="3"/>
      <c r="D207" s="10">
        <v>7.6908</v>
      </c>
      <c r="E207" s="38"/>
      <c r="F207" s="6">
        <f t="shared" si="65"/>
        <v>7.6908</v>
      </c>
      <c r="G207" s="10">
        <v>7.6908</v>
      </c>
      <c r="H207" s="38"/>
      <c r="I207" s="6">
        <f t="shared" si="66"/>
        <v>7.6908</v>
      </c>
      <c r="J207" s="80">
        <v>7.6908</v>
      </c>
      <c r="K207" s="85"/>
      <c r="L207" s="75">
        <f t="shared" si="67"/>
        <v>7.6908</v>
      </c>
      <c r="M207" s="64">
        <v>7.6908</v>
      </c>
      <c r="N207" s="85"/>
      <c r="O207" s="75">
        <f t="shared" si="68"/>
        <v>7.6908</v>
      </c>
      <c r="P207" s="64">
        <v>7.6908</v>
      </c>
      <c r="Q207" s="38"/>
      <c r="R207" s="6">
        <f t="shared" si="69"/>
        <v>7.6908</v>
      </c>
      <c r="S207" s="10">
        <v>0</v>
      </c>
      <c r="T207" s="38">
        <v>21.6824</v>
      </c>
      <c r="U207" s="6">
        <f t="shared" si="70"/>
        <v>21.6824</v>
      </c>
      <c r="V207" s="64"/>
      <c r="W207" s="38"/>
      <c r="X207" s="6">
        <f t="shared" si="71"/>
        <v>0</v>
      </c>
      <c r="Y207" s="10"/>
      <c r="Z207" s="38"/>
      <c r="AA207" s="6">
        <f t="shared" si="72"/>
        <v>0</v>
      </c>
      <c r="AB207" s="10">
        <v>0</v>
      </c>
      <c r="AC207" s="38"/>
      <c r="AD207" s="6">
        <f t="shared" si="73"/>
        <v>0</v>
      </c>
      <c r="AE207" s="94"/>
      <c r="AF207" s="101"/>
      <c r="AG207" s="6">
        <f t="shared" si="74"/>
        <v>0</v>
      </c>
      <c r="AH207" s="94"/>
      <c r="AI207" s="101"/>
      <c r="AJ207" s="6">
        <f t="shared" si="63"/>
        <v>0</v>
      </c>
      <c r="AK207" s="94"/>
      <c r="AL207" s="101"/>
      <c r="AM207" s="26">
        <f t="shared" si="64"/>
        <v>0</v>
      </c>
      <c r="AN207" s="19">
        <f t="shared" si="60"/>
        <v>38.454</v>
      </c>
      <c r="AO207" s="20">
        <f t="shared" si="61"/>
        <v>21.6824</v>
      </c>
      <c r="AP207" s="18">
        <f t="shared" si="62"/>
        <v>60.1364</v>
      </c>
    </row>
    <row r="208" spans="1:42" ht="12.75">
      <c r="A208" s="48">
        <v>200</v>
      </c>
      <c r="B208" s="24" t="s">
        <v>202</v>
      </c>
      <c r="C208" s="3"/>
      <c r="D208" s="10">
        <v>9.2914</v>
      </c>
      <c r="E208" s="38"/>
      <c r="F208" s="6">
        <f t="shared" si="65"/>
        <v>9.2914</v>
      </c>
      <c r="G208" s="10">
        <v>9.2914</v>
      </c>
      <c r="H208" s="38"/>
      <c r="I208" s="6">
        <f t="shared" si="66"/>
        <v>9.2914</v>
      </c>
      <c r="J208" s="80">
        <v>9.2914</v>
      </c>
      <c r="K208" s="85"/>
      <c r="L208" s="75">
        <f t="shared" si="67"/>
        <v>9.2914</v>
      </c>
      <c r="M208" s="64">
        <v>9.2914</v>
      </c>
      <c r="N208" s="85"/>
      <c r="O208" s="75">
        <f t="shared" si="68"/>
        <v>9.2914</v>
      </c>
      <c r="P208" s="64">
        <v>9.2914</v>
      </c>
      <c r="Q208" s="38"/>
      <c r="R208" s="6">
        <f t="shared" si="69"/>
        <v>9.2914</v>
      </c>
      <c r="S208" s="10">
        <v>0</v>
      </c>
      <c r="T208" s="38"/>
      <c r="U208" s="6">
        <f t="shared" si="70"/>
        <v>0</v>
      </c>
      <c r="V208" s="64"/>
      <c r="W208" s="38"/>
      <c r="X208" s="6">
        <f t="shared" si="71"/>
        <v>0</v>
      </c>
      <c r="Y208" s="10"/>
      <c r="Z208" s="38"/>
      <c r="AA208" s="6">
        <f t="shared" si="72"/>
        <v>0</v>
      </c>
      <c r="AB208" s="10">
        <v>0</v>
      </c>
      <c r="AC208" s="38"/>
      <c r="AD208" s="6">
        <f t="shared" si="73"/>
        <v>0</v>
      </c>
      <c r="AE208" s="94"/>
      <c r="AF208" s="101"/>
      <c r="AG208" s="6">
        <f t="shared" si="74"/>
        <v>0</v>
      </c>
      <c r="AH208" s="94"/>
      <c r="AI208" s="101"/>
      <c r="AJ208" s="6">
        <f t="shared" si="63"/>
        <v>0</v>
      </c>
      <c r="AK208" s="94"/>
      <c r="AL208" s="101"/>
      <c r="AM208" s="26">
        <f t="shared" si="64"/>
        <v>0</v>
      </c>
      <c r="AN208" s="19">
        <f t="shared" si="60"/>
        <v>46.456999999999994</v>
      </c>
      <c r="AO208" s="20">
        <f t="shared" si="61"/>
        <v>0</v>
      </c>
      <c r="AP208" s="18">
        <f t="shared" si="62"/>
        <v>46.456999999999994</v>
      </c>
    </row>
    <row r="209" spans="1:42" ht="12.75">
      <c r="A209" s="2">
        <v>201</v>
      </c>
      <c r="B209" s="24" t="s">
        <v>141</v>
      </c>
      <c r="C209" s="3" t="s">
        <v>243</v>
      </c>
      <c r="D209" s="5">
        <v>117.38</v>
      </c>
      <c r="E209" s="8">
        <v>19.4724</v>
      </c>
      <c r="F209" s="6">
        <f t="shared" si="65"/>
        <v>136.8524</v>
      </c>
      <c r="G209" s="5">
        <v>97.09</v>
      </c>
      <c r="H209" s="8">
        <v>19.074</v>
      </c>
      <c r="I209" s="6">
        <f t="shared" si="66"/>
        <v>116.164</v>
      </c>
      <c r="J209" s="73">
        <v>90.03</v>
      </c>
      <c r="K209" s="88">
        <v>17.7288</v>
      </c>
      <c r="L209" s="75">
        <f t="shared" si="67"/>
        <v>107.75880000000001</v>
      </c>
      <c r="M209" s="73">
        <v>79.89</v>
      </c>
      <c r="N209" s="74">
        <v>21.8112</v>
      </c>
      <c r="O209" s="75">
        <f t="shared" si="68"/>
        <v>101.7012</v>
      </c>
      <c r="P209" s="5">
        <v>44.62</v>
      </c>
      <c r="Q209" s="8">
        <v>21.006</v>
      </c>
      <c r="R209" s="6">
        <f t="shared" si="69"/>
        <v>65.626</v>
      </c>
      <c r="S209" s="5">
        <v>0</v>
      </c>
      <c r="T209" s="8"/>
      <c r="U209" s="6">
        <f t="shared" si="70"/>
        <v>0</v>
      </c>
      <c r="V209" s="5"/>
      <c r="W209" s="8"/>
      <c r="X209" s="6">
        <f t="shared" si="71"/>
        <v>0</v>
      </c>
      <c r="Y209" s="5"/>
      <c r="Z209" s="7"/>
      <c r="AA209" s="6">
        <f t="shared" si="72"/>
        <v>0</v>
      </c>
      <c r="AB209" s="5">
        <v>0</v>
      </c>
      <c r="AC209" s="7"/>
      <c r="AD209" s="6">
        <f t="shared" si="73"/>
        <v>0</v>
      </c>
      <c r="AE209" s="93"/>
      <c r="AF209" s="95"/>
      <c r="AG209" s="6">
        <f t="shared" si="74"/>
        <v>0</v>
      </c>
      <c r="AH209" s="93"/>
      <c r="AI209" s="95"/>
      <c r="AJ209" s="6">
        <f t="shared" si="63"/>
        <v>0</v>
      </c>
      <c r="AK209" s="93"/>
      <c r="AL209" s="95"/>
      <c r="AM209" s="26">
        <f t="shared" si="64"/>
        <v>0</v>
      </c>
      <c r="AN209" s="19">
        <f t="shared" si="60"/>
        <v>429.01</v>
      </c>
      <c r="AO209" s="20">
        <f t="shared" si="61"/>
        <v>99.0924</v>
      </c>
      <c r="AP209" s="18">
        <f t="shared" si="62"/>
        <v>528.1024</v>
      </c>
    </row>
    <row r="210" spans="1:42" ht="12.75">
      <c r="A210" s="2">
        <v>202</v>
      </c>
      <c r="B210" s="24" t="s">
        <v>73</v>
      </c>
      <c r="C210" s="21" t="s">
        <v>243</v>
      </c>
      <c r="D210" s="5">
        <v>91.93339999999998</v>
      </c>
      <c r="E210" s="7">
        <v>12.0242</v>
      </c>
      <c r="F210" s="6">
        <f t="shared" si="65"/>
        <v>103.95759999999999</v>
      </c>
      <c r="G210" s="5">
        <v>78.79</v>
      </c>
      <c r="H210" s="7">
        <v>15.7502</v>
      </c>
      <c r="I210" s="6">
        <f t="shared" si="66"/>
        <v>94.5402</v>
      </c>
      <c r="J210" s="73">
        <v>70.95</v>
      </c>
      <c r="K210" s="74">
        <v>16.1678</v>
      </c>
      <c r="L210" s="75">
        <f t="shared" si="67"/>
        <v>87.1178</v>
      </c>
      <c r="M210" s="73">
        <v>61.13</v>
      </c>
      <c r="N210" s="74">
        <v>15.9024</v>
      </c>
      <c r="O210" s="75">
        <f t="shared" si="68"/>
        <v>77.0324</v>
      </c>
      <c r="P210" s="5">
        <v>43.39</v>
      </c>
      <c r="Q210" s="7">
        <v>14.6226</v>
      </c>
      <c r="R210" s="6">
        <f t="shared" si="69"/>
        <v>58.0126</v>
      </c>
      <c r="S210" s="5">
        <v>0</v>
      </c>
      <c r="T210" s="7">
        <v>14.3707</v>
      </c>
      <c r="U210" s="6">
        <f t="shared" si="70"/>
        <v>14.3707</v>
      </c>
      <c r="V210" s="5"/>
      <c r="W210" s="7"/>
      <c r="X210" s="6">
        <f t="shared" si="71"/>
        <v>0</v>
      </c>
      <c r="Y210" s="5"/>
      <c r="Z210" s="7"/>
      <c r="AA210" s="6">
        <f t="shared" si="72"/>
        <v>0</v>
      </c>
      <c r="AB210" s="5">
        <v>0</v>
      </c>
      <c r="AC210" s="7"/>
      <c r="AD210" s="6">
        <f t="shared" si="73"/>
        <v>0</v>
      </c>
      <c r="AE210" s="93"/>
      <c r="AF210" s="95"/>
      <c r="AG210" s="6">
        <f t="shared" si="74"/>
        <v>0</v>
      </c>
      <c r="AH210" s="93"/>
      <c r="AI210" s="95"/>
      <c r="AJ210" s="6">
        <f t="shared" si="63"/>
        <v>0</v>
      </c>
      <c r="AK210" s="93"/>
      <c r="AL210" s="95"/>
      <c r="AM210" s="26">
        <f t="shared" si="64"/>
        <v>0</v>
      </c>
      <c r="AN210" s="19">
        <f aca="true" t="shared" si="75" ref="AN210:AN224">D210+G210+J210+M210+P210+S210+V210+Y210+AB210+AE210+AH210+AK210</f>
        <v>346.19339999999994</v>
      </c>
      <c r="AO210" s="20">
        <f aca="true" t="shared" si="76" ref="AO210:AO224">E210+H210+K210+N210+Q210+T210+W210+Z210+AC210+AF210+AI210+AL210</f>
        <v>88.8379</v>
      </c>
      <c r="AP210" s="18">
        <f aca="true" t="shared" si="77" ref="AP210:AP242">F210+I210+L210+O210+R210+U210+X210+AA210+AD210+AG210+AJ210+AM210</f>
        <v>435.0313</v>
      </c>
    </row>
    <row r="211" spans="1:42" ht="12.75">
      <c r="A211" s="48">
        <v>203</v>
      </c>
      <c r="B211" s="24" t="s">
        <v>74</v>
      </c>
      <c r="C211" s="21" t="s">
        <v>243</v>
      </c>
      <c r="D211" s="5">
        <v>37.8525</v>
      </c>
      <c r="E211" s="7">
        <v>8.4413</v>
      </c>
      <c r="F211" s="6">
        <f t="shared" si="65"/>
        <v>46.2938</v>
      </c>
      <c r="G211" s="5">
        <v>34.487500000000004</v>
      </c>
      <c r="H211" s="7">
        <v>5.877</v>
      </c>
      <c r="I211" s="6">
        <f t="shared" si="66"/>
        <v>40.36450000000001</v>
      </c>
      <c r="J211" s="73">
        <v>26.395199999999996</v>
      </c>
      <c r="K211" s="74">
        <v>5.529</v>
      </c>
      <c r="L211" s="75">
        <f t="shared" si="67"/>
        <v>31.924199999999995</v>
      </c>
      <c r="M211" s="73">
        <v>19.724800000000002</v>
      </c>
      <c r="N211" s="74">
        <v>6.3678</v>
      </c>
      <c r="O211" s="75">
        <f t="shared" si="68"/>
        <v>26.0926</v>
      </c>
      <c r="P211" s="5">
        <v>12.3</v>
      </c>
      <c r="Q211" s="7">
        <v>6.3354</v>
      </c>
      <c r="R211" s="6">
        <f t="shared" si="69"/>
        <v>18.6354</v>
      </c>
      <c r="S211" s="5">
        <v>0</v>
      </c>
      <c r="T211" s="7">
        <v>6.2346</v>
      </c>
      <c r="U211" s="6">
        <f t="shared" si="70"/>
        <v>6.2346</v>
      </c>
      <c r="V211" s="5"/>
      <c r="W211" s="7"/>
      <c r="X211" s="6">
        <f t="shared" si="71"/>
        <v>0</v>
      </c>
      <c r="Y211" s="5"/>
      <c r="Z211" s="7"/>
      <c r="AA211" s="6">
        <f t="shared" si="72"/>
        <v>0</v>
      </c>
      <c r="AB211" s="5">
        <v>0</v>
      </c>
      <c r="AC211" s="7"/>
      <c r="AD211" s="6">
        <f t="shared" si="73"/>
        <v>0</v>
      </c>
      <c r="AE211" s="93"/>
      <c r="AF211" s="95"/>
      <c r="AG211" s="6">
        <f t="shared" si="74"/>
        <v>0</v>
      </c>
      <c r="AH211" s="93"/>
      <c r="AI211" s="95"/>
      <c r="AJ211" s="6">
        <f t="shared" si="63"/>
        <v>0</v>
      </c>
      <c r="AK211" s="93"/>
      <c r="AL211" s="95"/>
      <c r="AM211" s="26">
        <f t="shared" si="64"/>
        <v>0</v>
      </c>
      <c r="AN211" s="19">
        <f t="shared" si="75"/>
        <v>130.76</v>
      </c>
      <c r="AO211" s="20">
        <f t="shared" si="76"/>
        <v>38.7851</v>
      </c>
      <c r="AP211" s="18">
        <f t="shared" si="77"/>
        <v>169.5451</v>
      </c>
    </row>
    <row r="212" spans="1:42" ht="12.75">
      <c r="A212" s="2">
        <v>204</v>
      </c>
      <c r="B212" s="24" t="s">
        <v>75</v>
      </c>
      <c r="C212" s="21" t="s">
        <v>243</v>
      </c>
      <c r="D212" s="5">
        <v>43.19</v>
      </c>
      <c r="E212" s="7">
        <v>8.0298</v>
      </c>
      <c r="F212" s="6">
        <f t="shared" si="65"/>
        <v>51.2198</v>
      </c>
      <c r="G212" s="5">
        <v>35.11</v>
      </c>
      <c r="H212" s="7">
        <v>7.644</v>
      </c>
      <c r="I212" s="6">
        <f t="shared" si="66"/>
        <v>42.754</v>
      </c>
      <c r="J212" s="73">
        <v>30.96</v>
      </c>
      <c r="K212" s="74">
        <v>6.9882</v>
      </c>
      <c r="L212" s="75">
        <f t="shared" si="67"/>
        <v>37.9482</v>
      </c>
      <c r="M212" s="73">
        <v>27.85</v>
      </c>
      <c r="N212" s="74">
        <v>7.707</v>
      </c>
      <c r="O212" s="75">
        <f t="shared" si="68"/>
        <v>35.557</v>
      </c>
      <c r="P212" s="5">
        <v>18.97</v>
      </c>
      <c r="Q212" s="7">
        <v>7.1429</v>
      </c>
      <c r="R212" s="6">
        <f t="shared" si="69"/>
        <v>26.1129</v>
      </c>
      <c r="S212" s="5">
        <v>0</v>
      </c>
      <c r="T212" s="7">
        <v>6.9954</v>
      </c>
      <c r="U212" s="6">
        <f t="shared" si="70"/>
        <v>6.9954</v>
      </c>
      <c r="V212" s="5"/>
      <c r="W212" s="7"/>
      <c r="X212" s="6">
        <f t="shared" si="71"/>
        <v>0</v>
      </c>
      <c r="Y212" s="5"/>
      <c r="Z212" s="7"/>
      <c r="AA212" s="6">
        <f t="shared" si="72"/>
        <v>0</v>
      </c>
      <c r="AB212" s="5">
        <v>0</v>
      </c>
      <c r="AC212" s="7"/>
      <c r="AD212" s="6">
        <f t="shared" si="73"/>
        <v>0</v>
      </c>
      <c r="AE212" s="93"/>
      <c r="AF212" s="95"/>
      <c r="AG212" s="6">
        <f t="shared" si="74"/>
        <v>0</v>
      </c>
      <c r="AH212" s="93"/>
      <c r="AI212" s="95"/>
      <c r="AJ212" s="6">
        <f t="shared" si="63"/>
        <v>0</v>
      </c>
      <c r="AK212" s="93"/>
      <c r="AL212" s="95"/>
      <c r="AM212" s="26">
        <f t="shared" si="64"/>
        <v>0</v>
      </c>
      <c r="AN212" s="19">
        <f t="shared" si="75"/>
        <v>156.07999999999998</v>
      </c>
      <c r="AO212" s="20">
        <f t="shared" si="76"/>
        <v>44.5073</v>
      </c>
      <c r="AP212" s="18">
        <f t="shared" si="77"/>
        <v>200.58729999999997</v>
      </c>
    </row>
    <row r="213" spans="1:42" ht="12.75">
      <c r="A213" s="2">
        <v>205</v>
      </c>
      <c r="B213" s="24" t="s">
        <v>76</v>
      </c>
      <c r="C213" s="21" t="s">
        <v>243</v>
      </c>
      <c r="D213" s="5">
        <v>35.4782</v>
      </c>
      <c r="E213" s="7">
        <v>5.454</v>
      </c>
      <c r="F213" s="6">
        <f t="shared" si="65"/>
        <v>40.9322</v>
      </c>
      <c r="G213" s="5">
        <v>27.87</v>
      </c>
      <c r="H213" s="7">
        <v>5.265</v>
      </c>
      <c r="I213" s="6">
        <f t="shared" si="66"/>
        <v>33.135</v>
      </c>
      <c r="J213" s="73">
        <v>25.1</v>
      </c>
      <c r="K213" s="74">
        <v>4.7736</v>
      </c>
      <c r="L213" s="75">
        <f t="shared" si="67"/>
        <v>29.873600000000003</v>
      </c>
      <c r="M213" s="73">
        <v>22.5508</v>
      </c>
      <c r="N213" s="74">
        <v>5.271</v>
      </c>
      <c r="O213" s="75">
        <f t="shared" si="68"/>
        <v>27.8218</v>
      </c>
      <c r="P213" s="5">
        <v>15.817</v>
      </c>
      <c r="Q213" s="7">
        <v>5.2975</v>
      </c>
      <c r="R213" s="6">
        <f t="shared" si="69"/>
        <v>21.1145</v>
      </c>
      <c r="S213" s="5">
        <v>0</v>
      </c>
      <c r="T213" s="7">
        <v>4.9932</v>
      </c>
      <c r="U213" s="6">
        <f t="shared" si="70"/>
        <v>4.9932</v>
      </c>
      <c r="V213" s="5"/>
      <c r="W213" s="7"/>
      <c r="X213" s="6">
        <f t="shared" si="71"/>
        <v>0</v>
      </c>
      <c r="Y213" s="5"/>
      <c r="Z213" s="7"/>
      <c r="AA213" s="6">
        <f t="shared" si="72"/>
        <v>0</v>
      </c>
      <c r="AB213" s="5">
        <v>0</v>
      </c>
      <c r="AC213" s="7"/>
      <c r="AD213" s="6">
        <f t="shared" si="73"/>
        <v>0</v>
      </c>
      <c r="AE213" s="93"/>
      <c r="AF213" s="95"/>
      <c r="AG213" s="6">
        <f t="shared" si="74"/>
        <v>0</v>
      </c>
      <c r="AH213" s="93"/>
      <c r="AI213" s="95"/>
      <c r="AJ213" s="6">
        <f t="shared" si="63"/>
        <v>0</v>
      </c>
      <c r="AK213" s="93"/>
      <c r="AL213" s="95"/>
      <c r="AM213" s="26">
        <f t="shared" si="64"/>
        <v>0</v>
      </c>
      <c r="AN213" s="19">
        <f t="shared" si="75"/>
        <v>126.816</v>
      </c>
      <c r="AO213" s="20">
        <f t="shared" si="76"/>
        <v>31.054299999999998</v>
      </c>
      <c r="AP213" s="18">
        <f t="shared" si="77"/>
        <v>157.8703</v>
      </c>
    </row>
    <row r="214" spans="1:42" ht="12.75">
      <c r="A214" s="48">
        <v>206</v>
      </c>
      <c r="B214" s="24" t="s">
        <v>247</v>
      </c>
      <c r="C214" s="3"/>
      <c r="D214" s="10">
        <v>25.2618</v>
      </c>
      <c r="E214" s="10">
        <v>5.2459</v>
      </c>
      <c r="F214" s="6">
        <f t="shared" si="65"/>
        <v>30.5077</v>
      </c>
      <c r="G214" s="10">
        <v>25.2618</v>
      </c>
      <c r="H214" s="10">
        <v>5.1163</v>
      </c>
      <c r="I214" s="6">
        <f t="shared" si="66"/>
        <v>30.3781</v>
      </c>
      <c r="J214" s="80">
        <v>25.2618</v>
      </c>
      <c r="K214" s="80">
        <v>5.7103</v>
      </c>
      <c r="L214" s="75">
        <f t="shared" si="67"/>
        <v>30.9721</v>
      </c>
      <c r="M214" s="64">
        <v>25.2618</v>
      </c>
      <c r="N214" s="80">
        <v>2.7433</v>
      </c>
      <c r="O214" s="75">
        <f t="shared" si="68"/>
        <v>28.005100000000002</v>
      </c>
      <c r="P214" s="64">
        <v>25.2618</v>
      </c>
      <c r="Q214" s="67">
        <v>3.3553</v>
      </c>
      <c r="R214" s="6">
        <f t="shared" si="69"/>
        <v>28.6171</v>
      </c>
      <c r="S214" s="10">
        <v>0</v>
      </c>
      <c r="T214" s="67">
        <v>3.2431</v>
      </c>
      <c r="U214" s="6">
        <f t="shared" si="70"/>
        <v>3.2431</v>
      </c>
      <c r="V214" s="64"/>
      <c r="W214" s="67"/>
      <c r="X214" s="6">
        <f t="shared" si="71"/>
        <v>0</v>
      </c>
      <c r="Y214" s="10"/>
      <c r="Z214" s="67"/>
      <c r="AA214" s="6">
        <f t="shared" si="72"/>
        <v>0</v>
      </c>
      <c r="AB214" s="10">
        <v>0</v>
      </c>
      <c r="AC214" s="67"/>
      <c r="AD214" s="6">
        <f t="shared" si="73"/>
        <v>0</v>
      </c>
      <c r="AE214" s="94"/>
      <c r="AF214" s="94"/>
      <c r="AG214" s="6">
        <f t="shared" si="74"/>
        <v>0</v>
      </c>
      <c r="AH214" s="94"/>
      <c r="AI214" s="94"/>
      <c r="AJ214" s="6">
        <f t="shared" si="63"/>
        <v>0</v>
      </c>
      <c r="AK214" s="94"/>
      <c r="AL214" s="94"/>
      <c r="AM214" s="26">
        <f t="shared" si="64"/>
        <v>0</v>
      </c>
      <c r="AN214" s="19">
        <f t="shared" si="75"/>
        <v>126.309</v>
      </c>
      <c r="AO214" s="20">
        <f t="shared" si="76"/>
        <v>25.4142</v>
      </c>
      <c r="AP214" s="18">
        <f t="shared" si="77"/>
        <v>151.7232</v>
      </c>
    </row>
    <row r="215" spans="1:42" ht="12.75">
      <c r="A215" s="2">
        <v>207</v>
      </c>
      <c r="B215" s="24" t="s">
        <v>248</v>
      </c>
      <c r="C215" s="3"/>
      <c r="D215" s="10">
        <v>16.8391</v>
      </c>
      <c r="E215" s="10">
        <v>4.158</v>
      </c>
      <c r="F215" s="6">
        <f t="shared" si="65"/>
        <v>20.9971</v>
      </c>
      <c r="G215" s="10">
        <v>16.8391</v>
      </c>
      <c r="H215" s="10">
        <v>3.3978</v>
      </c>
      <c r="I215" s="6">
        <f t="shared" si="66"/>
        <v>20.2369</v>
      </c>
      <c r="J215" s="80">
        <v>16.8391</v>
      </c>
      <c r="K215" s="80">
        <v>3.7248</v>
      </c>
      <c r="L215" s="75">
        <f t="shared" si="67"/>
        <v>20.563899999999997</v>
      </c>
      <c r="M215" s="64">
        <v>16.8391</v>
      </c>
      <c r="N215" s="80">
        <v>2.1972</v>
      </c>
      <c r="O215" s="75">
        <f t="shared" si="68"/>
        <v>19.036299999999997</v>
      </c>
      <c r="P215" s="64">
        <v>16.8391</v>
      </c>
      <c r="Q215" s="67">
        <v>2.2032</v>
      </c>
      <c r="R215" s="6">
        <f t="shared" si="69"/>
        <v>19.042299999999997</v>
      </c>
      <c r="S215" s="10">
        <v>0</v>
      </c>
      <c r="T215" s="67">
        <v>2.4366</v>
      </c>
      <c r="U215" s="6">
        <f t="shared" si="70"/>
        <v>2.4366</v>
      </c>
      <c r="V215" s="64"/>
      <c r="W215" s="67"/>
      <c r="X215" s="6">
        <f t="shared" si="71"/>
        <v>0</v>
      </c>
      <c r="Y215" s="10"/>
      <c r="Z215" s="67"/>
      <c r="AA215" s="6">
        <f t="shared" si="72"/>
        <v>0</v>
      </c>
      <c r="AB215" s="10">
        <v>0</v>
      </c>
      <c r="AC215" s="67"/>
      <c r="AD215" s="6">
        <f t="shared" si="73"/>
        <v>0</v>
      </c>
      <c r="AE215" s="94"/>
      <c r="AF215" s="94"/>
      <c r="AG215" s="6">
        <f t="shared" si="74"/>
        <v>0</v>
      </c>
      <c r="AH215" s="94"/>
      <c r="AI215" s="94"/>
      <c r="AJ215" s="6">
        <f t="shared" si="63"/>
        <v>0</v>
      </c>
      <c r="AK215" s="94"/>
      <c r="AL215" s="94"/>
      <c r="AM215" s="26">
        <f t="shared" si="64"/>
        <v>0</v>
      </c>
      <c r="AN215" s="19">
        <f t="shared" si="75"/>
        <v>84.1955</v>
      </c>
      <c r="AO215" s="20">
        <f t="shared" si="76"/>
        <v>18.1176</v>
      </c>
      <c r="AP215" s="18">
        <f t="shared" si="77"/>
        <v>102.31309999999998</v>
      </c>
    </row>
    <row r="216" spans="1:42" ht="12.75">
      <c r="A216" s="2">
        <v>208</v>
      </c>
      <c r="B216" s="24" t="s">
        <v>249</v>
      </c>
      <c r="C216" s="3"/>
      <c r="D216" s="10">
        <v>25.5461</v>
      </c>
      <c r="E216" s="10">
        <v>5.8118</v>
      </c>
      <c r="F216" s="6">
        <f t="shared" si="65"/>
        <v>31.3579</v>
      </c>
      <c r="G216" s="10">
        <v>25.5461</v>
      </c>
      <c r="H216" s="10">
        <v>5.5544</v>
      </c>
      <c r="I216" s="6">
        <f t="shared" si="66"/>
        <v>31.1005</v>
      </c>
      <c r="J216" s="80">
        <v>25.5461</v>
      </c>
      <c r="K216" s="80">
        <v>5.2838</v>
      </c>
      <c r="L216" s="75">
        <f t="shared" si="67"/>
        <v>30.8299</v>
      </c>
      <c r="M216" s="67">
        <v>25.5461</v>
      </c>
      <c r="N216" s="80">
        <v>5.7572</v>
      </c>
      <c r="O216" s="75">
        <f t="shared" si="68"/>
        <v>31.3033</v>
      </c>
      <c r="P216" s="67">
        <v>25.5461</v>
      </c>
      <c r="Q216" s="67">
        <v>5.9</v>
      </c>
      <c r="R216" s="6">
        <f t="shared" si="69"/>
        <v>31.4461</v>
      </c>
      <c r="S216" s="10">
        <v>0</v>
      </c>
      <c r="T216" s="67">
        <v>5.726</v>
      </c>
      <c r="U216" s="6">
        <f t="shared" si="70"/>
        <v>5.726</v>
      </c>
      <c r="V216" s="64"/>
      <c r="W216" s="67"/>
      <c r="X216" s="6">
        <f t="shared" si="71"/>
        <v>0</v>
      </c>
      <c r="Y216" s="10"/>
      <c r="Z216" s="67"/>
      <c r="AA216" s="6">
        <f t="shared" si="72"/>
        <v>0</v>
      </c>
      <c r="AB216" s="10">
        <v>0</v>
      </c>
      <c r="AC216" s="67"/>
      <c r="AD216" s="6">
        <f t="shared" si="73"/>
        <v>0</v>
      </c>
      <c r="AE216" s="94"/>
      <c r="AF216" s="94"/>
      <c r="AG216" s="6">
        <f t="shared" si="74"/>
        <v>0</v>
      </c>
      <c r="AH216" s="94"/>
      <c r="AI216" s="94"/>
      <c r="AJ216" s="6">
        <f t="shared" si="63"/>
        <v>0</v>
      </c>
      <c r="AK216" s="94"/>
      <c r="AL216" s="94"/>
      <c r="AM216" s="26">
        <f t="shared" si="64"/>
        <v>0</v>
      </c>
      <c r="AN216" s="19">
        <f t="shared" si="75"/>
        <v>127.73049999999999</v>
      </c>
      <c r="AO216" s="20">
        <f t="shared" si="76"/>
        <v>34.0332</v>
      </c>
      <c r="AP216" s="18">
        <f t="shared" si="77"/>
        <v>161.7637</v>
      </c>
    </row>
    <row r="217" spans="1:42" ht="12.75">
      <c r="A217" s="48">
        <v>209</v>
      </c>
      <c r="B217" s="24" t="s">
        <v>250</v>
      </c>
      <c r="C217" s="3"/>
      <c r="D217" s="10">
        <v>37.5764</v>
      </c>
      <c r="E217" s="10">
        <v>8.8382</v>
      </c>
      <c r="F217" s="6">
        <f t="shared" si="65"/>
        <v>46.4146</v>
      </c>
      <c r="G217" s="10">
        <v>37.5764</v>
      </c>
      <c r="H217" s="10">
        <v>7.1774</v>
      </c>
      <c r="I217" s="6">
        <f t="shared" si="66"/>
        <v>44.7538</v>
      </c>
      <c r="J217" s="80">
        <v>37.5764</v>
      </c>
      <c r="K217" s="80">
        <v>8.2676</v>
      </c>
      <c r="L217" s="75">
        <f t="shared" si="67"/>
        <v>45.844</v>
      </c>
      <c r="M217" s="64">
        <v>37.5764</v>
      </c>
      <c r="N217" s="80">
        <v>8.204</v>
      </c>
      <c r="O217" s="75">
        <f t="shared" si="68"/>
        <v>45.7804</v>
      </c>
      <c r="P217" s="64">
        <v>37.5764</v>
      </c>
      <c r="Q217" s="67">
        <v>8.729</v>
      </c>
      <c r="R217" s="6">
        <f t="shared" si="69"/>
        <v>46.3054</v>
      </c>
      <c r="S217" s="10">
        <v>0</v>
      </c>
      <c r="T217" s="67">
        <v>8.5304</v>
      </c>
      <c r="U217" s="6">
        <f t="shared" si="70"/>
        <v>8.5304</v>
      </c>
      <c r="V217" s="64"/>
      <c r="W217" s="67"/>
      <c r="X217" s="6">
        <f t="shared" si="71"/>
        <v>0</v>
      </c>
      <c r="Y217" s="10"/>
      <c r="Z217" s="67"/>
      <c r="AA217" s="6">
        <f t="shared" si="72"/>
        <v>0</v>
      </c>
      <c r="AB217" s="10">
        <v>0</v>
      </c>
      <c r="AC217" s="67"/>
      <c r="AD217" s="6">
        <f t="shared" si="73"/>
        <v>0</v>
      </c>
      <c r="AE217" s="94"/>
      <c r="AF217" s="94"/>
      <c r="AG217" s="6">
        <f t="shared" si="74"/>
        <v>0</v>
      </c>
      <c r="AH217" s="94"/>
      <c r="AI217" s="94"/>
      <c r="AJ217" s="6">
        <f t="shared" si="63"/>
        <v>0</v>
      </c>
      <c r="AK217" s="94"/>
      <c r="AL217" s="94"/>
      <c r="AM217" s="26">
        <f t="shared" si="64"/>
        <v>0</v>
      </c>
      <c r="AN217" s="19">
        <f t="shared" si="75"/>
        <v>187.882</v>
      </c>
      <c r="AO217" s="20">
        <f t="shared" si="76"/>
        <v>49.7466</v>
      </c>
      <c r="AP217" s="18">
        <f t="shared" si="77"/>
        <v>237.6286</v>
      </c>
    </row>
    <row r="218" spans="1:42" ht="12.75">
      <c r="A218" s="2">
        <v>210</v>
      </c>
      <c r="B218" s="24" t="s">
        <v>251</v>
      </c>
      <c r="C218" s="3" t="s">
        <v>243</v>
      </c>
      <c r="D218" s="5">
        <v>54.684799999999996</v>
      </c>
      <c r="E218" s="7">
        <v>5.8986</v>
      </c>
      <c r="F218" s="6">
        <f t="shared" si="65"/>
        <v>60.5834</v>
      </c>
      <c r="G218" s="5">
        <v>47.8808</v>
      </c>
      <c r="H218" s="7">
        <v>5.8716</v>
      </c>
      <c r="I218" s="6">
        <f t="shared" si="66"/>
        <v>53.7524</v>
      </c>
      <c r="J218" s="73">
        <v>36.419200000000004</v>
      </c>
      <c r="K218" s="88">
        <v>5.5212</v>
      </c>
      <c r="L218" s="75">
        <f t="shared" si="67"/>
        <v>41.940400000000004</v>
      </c>
      <c r="M218" s="73">
        <v>34.94</v>
      </c>
      <c r="N218" s="88">
        <v>6.228</v>
      </c>
      <c r="O218" s="75">
        <f t="shared" si="68"/>
        <v>41.168</v>
      </c>
      <c r="P218" s="5">
        <v>24.595400000000005</v>
      </c>
      <c r="Q218" s="8">
        <v>6.216</v>
      </c>
      <c r="R218" s="6">
        <f t="shared" si="69"/>
        <v>30.811400000000006</v>
      </c>
      <c r="S218" s="5">
        <v>0</v>
      </c>
      <c r="T218" s="8">
        <v>6.216</v>
      </c>
      <c r="U218" s="6">
        <f t="shared" si="70"/>
        <v>6.216</v>
      </c>
      <c r="V218" s="5"/>
      <c r="W218" s="8"/>
      <c r="X218" s="6">
        <f t="shared" si="71"/>
        <v>0</v>
      </c>
      <c r="Y218" s="10"/>
      <c r="Z218" s="67"/>
      <c r="AA218" s="6">
        <f t="shared" si="72"/>
        <v>0</v>
      </c>
      <c r="AB218" s="10">
        <v>0</v>
      </c>
      <c r="AC218" s="67"/>
      <c r="AD218" s="6">
        <f t="shared" si="73"/>
        <v>0</v>
      </c>
      <c r="AE218" s="93"/>
      <c r="AF218" s="95"/>
      <c r="AG218" s="6">
        <f t="shared" si="74"/>
        <v>0</v>
      </c>
      <c r="AH218" s="93"/>
      <c r="AI218" s="95"/>
      <c r="AJ218" s="6">
        <f t="shared" si="63"/>
        <v>0</v>
      </c>
      <c r="AK218" s="93"/>
      <c r="AL218" s="95"/>
      <c r="AM218" s="26">
        <f t="shared" si="64"/>
        <v>0</v>
      </c>
      <c r="AN218" s="19">
        <f t="shared" si="75"/>
        <v>198.52020000000002</v>
      </c>
      <c r="AO218" s="20">
        <f t="shared" si="76"/>
        <v>35.9514</v>
      </c>
      <c r="AP218" s="18">
        <f t="shared" si="77"/>
        <v>234.47160000000002</v>
      </c>
    </row>
    <row r="219" spans="1:42" ht="12.75">
      <c r="A219" s="2">
        <v>211</v>
      </c>
      <c r="B219" s="24" t="s">
        <v>252</v>
      </c>
      <c r="C219" s="3" t="s">
        <v>243</v>
      </c>
      <c r="D219" s="5">
        <v>20.9895</v>
      </c>
      <c r="E219" s="7">
        <v>2.5134</v>
      </c>
      <c r="F219" s="6">
        <f t="shared" si="65"/>
        <v>23.5029</v>
      </c>
      <c r="G219" s="5">
        <v>20.3141</v>
      </c>
      <c r="H219" s="7">
        <v>2.4906</v>
      </c>
      <c r="I219" s="6">
        <f t="shared" si="66"/>
        <v>22.8047</v>
      </c>
      <c r="J219" s="73">
        <v>13.5364</v>
      </c>
      <c r="K219" s="88">
        <v>2.2764</v>
      </c>
      <c r="L219" s="75">
        <f t="shared" si="67"/>
        <v>15.812800000000001</v>
      </c>
      <c r="M219" s="73">
        <v>13.8996</v>
      </c>
      <c r="N219" s="88">
        <v>2.736</v>
      </c>
      <c r="O219" s="75">
        <f t="shared" si="68"/>
        <v>16.6356</v>
      </c>
      <c r="P219" s="5">
        <v>9.709999999999999</v>
      </c>
      <c r="Q219" s="8">
        <v>2.6351</v>
      </c>
      <c r="R219" s="6">
        <f t="shared" si="69"/>
        <v>12.345099999999999</v>
      </c>
      <c r="S219" s="5">
        <v>0</v>
      </c>
      <c r="T219" s="8">
        <v>2.5866</v>
      </c>
      <c r="U219" s="6">
        <f t="shared" si="70"/>
        <v>2.5866</v>
      </c>
      <c r="V219" s="5"/>
      <c r="W219" s="8"/>
      <c r="X219" s="6">
        <f t="shared" si="71"/>
        <v>0</v>
      </c>
      <c r="Y219" s="10"/>
      <c r="Z219" s="67"/>
      <c r="AA219" s="6">
        <f t="shared" si="72"/>
        <v>0</v>
      </c>
      <c r="AB219" s="10">
        <v>0</v>
      </c>
      <c r="AC219" s="67"/>
      <c r="AD219" s="6">
        <f t="shared" si="73"/>
        <v>0</v>
      </c>
      <c r="AE219" s="93"/>
      <c r="AF219" s="95"/>
      <c r="AG219" s="6">
        <f t="shared" si="74"/>
        <v>0</v>
      </c>
      <c r="AH219" s="93"/>
      <c r="AI219" s="95"/>
      <c r="AJ219" s="6">
        <f t="shared" si="63"/>
        <v>0</v>
      </c>
      <c r="AK219" s="93"/>
      <c r="AL219" s="95"/>
      <c r="AM219" s="26">
        <f t="shared" si="64"/>
        <v>0</v>
      </c>
      <c r="AN219" s="19">
        <f t="shared" si="75"/>
        <v>78.44959999999999</v>
      </c>
      <c r="AO219" s="20">
        <f t="shared" si="76"/>
        <v>15.2381</v>
      </c>
      <c r="AP219" s="18">
        <f t="shared" si="77"/>
        <v>93.6877</v>
      </c>
    </row>
    <row r="220" spans="1:42" ht="12.75">
      <c r="A220" s="48">
        <v>212</v>
      </c>
      <c r="B220" s="24" t="s">
        <v>253</v>
      </c>
      <c r="C220" s="3" t="s">
        <v>243</v>
      </c>
      <c r="D220" s="5">
        <v>21.388800000000003</v>
      </c>
      <c r="E220" s="7">
        <v>2.5728</v>
      </c>
      <c r="F220" s="6">
        <f t="shared" si="65"/>
        <v>23.961600000000004</v>
      </c>
      <c r="G220" s="5">
        <v>18.5828</v>
      </c>
      <c r="H220" s="7">
        <v>2.4702</v>
      </c>
      <c r="I220" s="6">
        <f t="shared" si="66"/>
        <v>21.052999999999997</v>
      </c>
      <c r="J220" s="73">
        <v>13.6312</v>
      </c>
      <c r="K220" s="88">
        <v>2.0712</v>
      </c>
      <c r="L220" s="75">
        <f t="shared" si="67"/>
        <v>15.7024</v>
      </c>
      <c r="M220" s="73">
        <v>14.083</v>
      </c>
      <c r="N220" s="88">
        <v>2.2753</v>
      </c>
      <c r="O220" s="75">
        <f t="shared" si="68"/>
        <v>16.3583</v>
      </c>
      <c r="P220" s="5">
        <v>12.0044</v>
      </c>
      <c r="Q220" s="8">
        <v>2.241</v>
      </c>
      <c r="R220" s="6">
        <f t="shared" si="69"/>
        <v>14.2454</v>
      </c>
      <c r="S220" s="5">
        <v>0</v>
      </c>
      <c r="T220" s="8">
        <v>2.0292</v>
      </c>
      <c r="U220" s="6">
        <f t="shared" si="70"/>
        <v>2.0292</v>
      </c>
      <c r="V220" s="5"/>
      <c r="W220" s="8"/>
      <c r="X220" s="6">
        <f t="shared" si="71"/>
        <v>0</v>
      </c>
      <c r="Y220" s="10"/>
      <c r="Z220" s="67"/>
      <c r="AA220" s="6">
        <f t="shared" si="72"/>
        <v>0</v>
      </c>
      <c r="AB220" s="10">
        <v>0</v>
      </c>
      <c r="AC220" s="67"/>
      <c r="AD220" s="6">
        <f t="shared" si="73"/>
        <v>0</v>
      </c>
      <c r="AE220" s="93"/>
      <c r="AF220" s="95"/>
      <c r="AG220" s="6">
        <f t="shared" si="74"/>
        <v>0</v>
      </c>
      <c r="AH220" s="93"/>
      <c r="AI220" s="95"/>
      <c r="AJ220" s="6">
        <f t="shared" si="63"/>
        <v>0</v>
      </c>
      <c r="AK220" s="93"/>
      <c r="AL220" s="95"/>
      <c r="AM220" s="26">
        <f t="shared" si="64"/>
        <v>0</v>
      </c>
      <c r="AN220" s="19">
        <f t="shared" si="75"/>
        <v>79.6902</v>
      </c>
      <c r="AO220" s="20">
        <f t="shared" si="76"/>
        <v>13.659699999999999</v>
      </c>
      <c r="AP220" s="18">
        <f t="shared" si="77"/>
        <v>93.3499</v>
      </c>
    </row>
    <row r="221" spans="1:42" ht="12.75">
      <c r="A221" s="2">
        <v>213</v>
      </c>
      <c r="B221" s="24" t="s">
        <v>254</v>
      </c>
      <c r="C221" s="3"/>
      <c r="D221" s="10">
        <v>25.3956</v>
      </c>
      <c r="E221" s="10">
        <v>7.4685</v>
      </c>
      <c r="F221" s="6">
        <f t="shared" si="65"/>
        <v>32.8641</v>
      </c>
      <c r="G221" s="10">
        <v>25.3956</v>
      </c>
      <c r="H221" s="10">
        <v>7.2357</v>
      </c>
      <c r="I221" s="6">
        <f t="shared" si="66"/>
        <v>32.6313</v>
      </c>
      <c r="J221" s="80">
        <v>25.3956</v>
      </c>
      <c r="K221" s="80">
        <v>7.6197</v>
      </c>
      <c r="L221" s="75">
        <f t="shared" si="67"/>
        <v>33.0153</v>
      </c>
      <c r="M221" s="64">
        <v>25.3956</v>
      </c>
      <c r="N221" s="80">
        <v>7.4979</v>
      </c>
      <c r="O221" s="75">
        <f t="shared" si="68"/>
        <v>32.8935</v>
      </c>
      <c r="P221" s="64">
        <v>25.3956</v>
      </c>
      <c r="Q221" s="67">
        <v>8.1069</v>
      </c>
      <c r="R221" s="6">
        <f t="shared" si="69"/>
        <v>33.5025</v>
      </c>
      <c r="S221" s="10">
        <v>0</v>
      </c>
      <c r="T221" s="67">
        <v>7.3845</v>
      </c>
      <c r="U221" s="6">
        <f t="shared" si="70"/>
        <v>7.3845</v>
      </c>
      <c r="V221" s="64"/>
      <c r="W221" s="67"/>
      <c r="X221" s="6">
        <f t="shared" si="71"/>
        <v>0</v>
      </c>
      <c r="Y221" s="10"/>
      <c r="Z221" s="67"/>
      <c r="AA221" s="6">
        <f t="shared" si="72"/>
        <v>0</v>
      </c>
      <c r="AB221" s="10">
        <v>0</v>
      </c>
      <c r="AC221" s="67"/>
      <c r="AD221" s="6">
        <f t="shared" si="73"/>
        <v>0</v>
      </c>
      <c r="AE221" s="94"/>
      <c r="AF221" s="94"/>
      <c r="AG221" s="6">
        <f t="shared" si="74"/>
        <v>0</v>
      </c>
      <c r="AH221" s="94"/>
      <c r="AI221" s="94"/>
      <c r="AJ221" s="6">
        <f t="shared" si="63"/>
        <v>0</v>
      </c>
      <c r="AK221" s="94"/>
      <c r="AL221" s="94"/>
      <c r="AM221" s="26">
        <f t="shared" si="64"/>
        <v>0</v>
      </c>
      <c r="AN221" s="19">
        <f t="shared" si="75"/>
        <v>126.97800000000001</v>
      </c>
      <c r="AO221" s="20">
        <f t="shared" si="76"/>
        <v>45.31320000000001</v>
      </c>
      <c r="AP221" s="18">
        <f t="shared" si="77"/>
        <v>172.2912</v>
      </c>
    </row>
    <row r="222" spans="1:42" ht="25.5">
      <c r="A222" s="2">
        <v>214</v>
      </c>
      <c r="B222" s="24" t="s">
        <v>142</v>
      </c>
      <c r="C222" s="3"/>
      <c r="D222" s="10">
        <v>17.2037</v>
      </c>
      <c r="E222" s="38"/>
      <c r="F222" s="6">
        <f t="shared" si="65"/>
        <v>17.2037</v>
      </c>
      <c r="G222" s="10">
        <v>17.2037</v>
      </c>
      <c r="H222" s="38"/>
      <c r="I222" s="6">
        <f t="shared" si="66"/>
        <v>17.2037</v>
      </c>
      <c r="J222" s="76">
        <v>17.2037</v>
      </c>
      <c r="K222" s="85"/>
      <c r="L222" s="75">
        <f t="shared" si="67"/>
        <v>17.2037</v>
      </c>
      <c r="M222" s="64">
        <v>17.2037</v>
      </c>
      <c r="N222" s="85"/>
      <c r="O222" s="75">
        <f t="shared" si="68"/>
        <v>17.2037</v>
      </c>
      <c r="P222" s="64">
        <v>17.2037</v>
      </c>
      <c r="Q222" s="38"/>
      <c r="R222" s="6">
        <f t="shared" si="69"/>
        <v>17.2037</v>
      </c>
      <c r="S222" s="10">
        <v>0</v>
      </c>
      <c r="T222" s="38"/>
      <c r="U222" s="6">
        <f t="shared" si="70"/>
        <v>0</v>
      </c>
      <c r="V222" s="10"/>
      <c r="W222" s="38"/>
      <c r="X222" s="6">
        <f t="shared" si="71"/>
        <v>0</v>
      </c>
      <c r="Y222" s="10"/>
      <c r="Z222" s="38"/>
      <c r="AA222" s="6">
        <f t="shared" si="72"/>
        <v>0</v>
      </c>
      <c r="AB222" s="10">
        <v>0</v>
      </c>
      <c r="AC222" s="38"/>
      <c r="AD222" s="6">
        <f t="shared" si="73"/>
        <v>0</v>
      </c>
      <c r="AE222" s="98"/>
      <c r="AF222" s="101"/>
      <c r="AG222" s="6">
        <f t="shared" si="74"/>
        <v>0</v>
      </c>
      <c r="AH222" s="98"/>
      <c r="AI222" s="101"/>
      <c r="AJ222" s="6">
        <f t="shared" si="63"/>
        <v>0</v>
      </c>
      <c r="AK222" s="98"/>
      <c r="AL222" s="101"/>
      <c r="AM222" s="26">
        <f t="shared" si="64"/>
        <v>0</v>
      </c>
      <c r="AN222" s="19">
        <f t="shared" si="75"/>
        <v>86.0185</v>
      </c>
      <c r="AO222" s="20">
        <f t="shared" si="76"/>
        <v>0</v>
      </c>
      <c r="AP222" s="18">
        <f t="shared" si="77"/>
        <v>86.0185</v>
      </c>
    </row>
    <row r="223" spans="1:42" ht="25.5">
      <c r="A223" s="48">
        <v>215</v>
      </c>
      <c r="B223" s="24" t="s">
        <v>143</v>
      </c>
      <c r="C223" s="3"/>
      <c r="D223" s="10">
        <v>17.5105</v>
      </c>
      <c r="E223" s="38"/>
      <c r="F223" s="6">
        <f t="shared" si="65"/>
        <v>17.5105</v>
      </c>
      <c r="G223" s="10">
        <v>17.5105</v>
      </c>
      <c r="H223" s="38"/>
      <c r="I223" s="6">
        <f t="shared" si="66"/>
        <v>17.5105</v>
      </c>
      <c r="J223" s="76">
        <v>17.5105</v>
      </c>
      <c r="K223" s="85"/>
      <c r="L223" s="75">
        <f t="shared" si="67"/>
        <v>17.5105</v>
      </c>
      <c r="M223" s="64">
        <v>17.5105</v>
      </c>
      <c r="N223" s="85"/>
      <c r="O223" s="75">
        <f t="shared" si="68"/>
        <v>17.5105</v>
      </c>
      <c r="P223" s="64">
        <v>17.5105</v>
      </c>
      <c r="Q223" s="38"/>
      <c r="R223" s="6">
        <f t="shared" si="69"/>
        <v>17.5105</v>
      </c>
      <c r="S223" s="10">
        <v>0</v>
      </c>
      <c r="T223" s="38"/>
      <c r="U223" s="6">
        <f t="shared" si="70"/>
        <v>0</v>
      </c>
      <c r="V223" s="10"/>
      <c r="W223" s="38"/>
      <c r="X223" s="6">
        <f t="shared" si="71"/>
        <v>0</v>
      </c>
      <c r="Y223" s="10"/>
      <c r="Z223" s="38"/>
      <c r="AA223" s="6">
        <f t="shared" si="72"/>
        <v>0</v>
      </c>
      <c r="AB223" s="10">
        <v>0</v>
      </c>
      <c r="AC223" s="38"/>
      <c r="AD223" s="6">
        <f t="shared" si="73"/>
        <v>0</v>
      </c>
      <c r="AE223" s="98"/>
      <c r="AF223" s="101"/>
      <c r="AG223" s="6">
        <f t="shared" si="74"/>
        <v>0</v>
      </c>
      <c r="AH223" s="98"/>
      <c r="AI223" s="101"/>
      <c r="AJ223" s="6">
        <f t="shared" si="63"/>
        <v>0</v>
      </c>
      <c r="AK223" s="98"/>
      <c r="AL223" s="101"/>
      <c r="AM223" s="26">
        <f t="shared" si="64"/>
        <v>0</v>
      </c>
      <c r="AN223" s="19">
        <f t="shared" si="75"/>
        <v>87.55250000000001</v>
      </c>
      <c r="AO223" s="20">
        <f t="shared" si="76"/>
        <v>0</v>
      </c>
      <c r="AP223" s="18">
        <f t="shared" si="77"/>
        <v>87.55250000000001</v>
      </c>
    </row>
    <row r="224" spans="1:42" ht="12.75">
      <c r="A224" s="2">
        <v>216</v>
      </c>
      <c r="B224" s="24" t="s">
        <v>22</v>
      </c>
      <c r="C224" s="3" t="s">
        <v>243</v>
      </c>
      <c r="D224" s="5">
        <v>93.568</v>
      </c>
      <c r="E224" s="7">
        <v>20.0214</v>
      </c>
      <c r="F224" s="6">
        <f t="shared" si="65"/>
        <v>113.5894</v>
      </c>
      <c r="G224" s="5">
        <v>76.898</v>
      </c>
      <c r="H224" s="7">
        <v>17.8134</v>
      </c>
      <c r="I224" s="6">
        <f t="shared" si="66"/>
        <v>94.7114</v>
      </c>
      <c r="J224" s="73">
        <v>63.06</v>
      </c>
      <c r="K224" s="74">
        <v>11.9946</v>
      </c>
      <c r="L224" s="75">
        <f t="shared" si="67"/>
        <v>75.05460000000001</v>
      </c>
      <c r="M224" s="73">
        <v>60.590799999999994</v>
      </c>
      <c r="N224" s="74"/>
      <c r="O224" s="75">
        <f t="shared" si="68"/>
        <v>60.590799999999994</v>
      </c>
      <c r="P224" s="5">
        <v>34.4732</v>
      </c>
      <c r="Q224" s="7">
        <v>16.0356</v>
      </c>
      <c r="R224" s="6">
        <f t="shared" si="69"/>
        <v>50.508799999999994</v>
      </c>
      <c r="S224" s="5">
        <v>0</v>
      </c>
      <c r="T224" s="7">
        <v>12.6258</v>
      </c>
      <c r="U224" s="6">
        <f t="shared" si="70"/>
        <v>12.6258</v>
      </c>
      <c r="V224" s="5"/>
      <c r="W224" s="7"/>
      <c r="X224" s="6">
        <f t="shared" si="71"/>
        <v>0</v>
      </c>
      <c r="Y224" s="5"/>
      <c r="Z224" s="7"/>
      <c r="AA224" s="6">
        <f t="shared" si="72"/>
        <v>0</v>
      </c>
      <c r="AB224" s="5">
        <v>0</v>
      </c>
      <c r="AC224" s="7"/>
      <c r="AD224" s="6">
        <f t="shared" si="73"/>
        <v>0</v>
      </c>
      <c r="AE224" s="93"/>
      <c r="AF224" s="105"/>
      <c r="AG224" s="6">
        <f t="shared" si="74"/>
        <v>0</v>
      </c>
      <c r="AH224" s="93"/>
      <c r="AI224" s="105"/>
      <c r="AJ224" s="6">
        <f t="shared" si="63"/>
        <v>0</v>
      </c>
      <c r="AK224" s="93"/>
      <c r="AL224" s="105"/>
      <c r="AM224" s="26">
        <f t="shared" si="64"/>
        <v>0</v>
      </c>
      <c r="AN224" s="19">
        <f t="shared" si="75"/>
        <v>328.59000000000003</v>
      </c>
      <c r="AO224" s="20">
        <f t="shared" si="76"/>
        <v>78.4908</v>
      </c>
      <c r="AP224" s="18">
        <f t="shared" si="77"/>
        <v>407.0808</v>
      </c>
    </row>
    <row r="225" spans="1:42" ht="12.75">
      <c r="A225" s="2">
        <v>217</v>
      </c>
      <c r="B225" s="24" t="s">
        <v>77</v>
      </c>
      <c r="C225" s="3"/>
      <c r="D225" s="10">
        <v>7.879</v>
      </c>
      <c r="E225" s="38"/>
      <c r="F225" s="6">
        <f t="shared" si="65"/>
        <v>7.879</v>
      </c>
      <c r="G225" s="10">
        <v>7.879</v>
      </c>
      <c r="H225" s="38"/>
      <c r="I225" s="6">
        <f t="shared" si="66"/>
        <v>7.879</v>
      </c>
      <c r="J225" s="76">
        <v>7.879</v>
      </c>
      <c r="K225" s="85"/>
      <c r="L225" s="75">
        <f t="shared" si="67"/>
        <v>7.879</v>
      </c>
      <c r="M225" s="64">
        <v>7.879</v>
      </c>
      <c r="N225" s="85"/>
      <c r="O225" s="75">
        <f t="shared" si="68"/>
        <v>7.879</v>
      </c>
      <c r="P225" s="64">
        <v>7.879</v>
      </c>
      <c r="Q225" s="38"/>
      <c r="R225" s="6">
        <f t="shared" si="69"/>
        <v>7.879</v>
      </c>
      <c r="S225" s="10">
        <v>0</v>
      </c>
      <c r="T225" s="38"/>
      <c r="U225" s="6">
        <f t="shared" si="70"/>
        <v>0</v>
      </c>
      <c r="V225" s="10"/>
      <c r="W225" s="38"/>
      <c r="X225" s="6">
        <f t="shared" si="71"/>
        <v>0</v>
      </c>
      <c r="Y225" s="10"/>
      <c r="Z225" s="38"/>
      <c r="AA225" s="6">
        <f t="shared" si="72"/>
        <v>0</v>
      </c>
      <c r="AB225" s="10">
        <v>0</v>
      </c>
      <c r="AC225" s="38"/>
      <c r="AD225" s="6">
        <f t="shared" si="73"/>
        <v>0</v>
      </c>
      <c r="AE225" s="94"/>
      <c r="AF225" s="101"/>
      <c r="AG225" s="6">
        <f t="shared" si="74"/>
        <v>0</v>
      </c>
      <c r="AH225" s="94"/>
      <c r="AI225" s="101"/>
      <c r="AJ225" s="6">
        <f t="shared" si="63"/>
        <v>0</v>
      </c>
      <c r="AK225" s="94"/>
      <c r="AL225" s="101"/>
      <c r="AM225" s="26">
        <f t="shared" si="64"/>
        <v>0</v>
      </c>
      <c r="AN225" s="19">
        <f aca="true" t="shared" si="78" ref="AN225:AN242">D225+G225+J225+M225+P225+S225+V225+Y225+AB225+AE225+AH225+AK225</f>
        <v>39.394999999999996</v>
      </c>
      <c r="AO225" s="20">
        <f aca="true" t="shared" si="79" ref="AO225:AO242">E225+H225+K225+N225+Q225+T225+W225+Z225+AC225+AF225+AI225+AL225</f>
        <v>0</v>
      </c>
      <c r="AP225" s="18">
        <f t="shared" si="77"/>
        <v>39.394999999999996</v>
      </c>
    </row>
    <row r="226" spans="1:42" ht="12.75">
      <c r="A226" s="48">
        <v>218</v>
      </c>
      <c r="B226" s="24" t="s">
        <v>78</v>
      </c>
      <c r="C226" s="3"/>
      <c r="D226" s="10">
        <v>7.8853</v>
      </c>
      <c r="E226" s="38"/>
      <c r="F226" s="6">
        <f t="shared" si="65"/>
        <v>7.8853</v>
      </c>
      <c r="G226" s="10">
        <v>7.8853</v>
      </c>
      <c r="H226" s="38"/>
      <c r="I226" s="6">
        <f t="shared" si="66"/>
        <v>7.8853</v>
      </c>
      <c r="J226" s="76">
        <v>7.8853</v>
      </c>
      <c r="K226" s="85"/>
      <c r="L226" s="75">
        <f t="shared" si="67"/>
        <v>7.8853</v>
      </c>
      <c r="M226" s="64">
        <v>7.8853</v>
      </c>
      <c r="N226" s="85"/>
      <c r="O226" s="75">
        <f t="shared" si="68"/>
        <v>7.8853</v>
      </c>
      <c r="P226" s="64">
        <v>7.8853</v>
      </c>
      <c r="Q226" s="38"/>
      <c r="R226" s="6">
        <f t="shared" si="69"/>
        <v>7.8853</v>
      </c>
      <c r="S226" s="10">
        <v>0</v>
      </c>
      <c r="T226" s="38"/>
      <c r="U226" s="6">
        <f t="shared" si="70"/>
        <v>0</v>
      </c>
      <c r="V226" s="10"/>
      <c r="W226" s="38"/>
      <c r="X226" s="6">
        <f t="shared" si="71"/>
        <v>0</v>
      </c>
      <c r="Y226" s="10"/>
      <c r="Z226" s="38"/>
      <c r="AA226" s="6">
        <f t="shared" si="72"/>
        <v>0</v>
      </c>
      <c r="AB226" s="10">
        <v>0</v>
      </c>
      <c r="AC226" s="38"/>
      <c r="AD226" s="6">
        <f t="shared" si="73"/>
        <v>0</v>
      </c>
      <c r="AE226" s="94"/>
      <c r="AF226" s="101"/>
      <c r="AG226" s="6">
        <f t="shared" si="74"/>
        <v>0</v>
      </c>
      <c r="AH226" s="94"/>
      <c r="AI226" s="101"/>
      <c r="AJ226" s="6">
        <f t="shared" si="63"/>
        <v>0</v>
      </c>
      <c r="AK226" s="94"/>
      <c r="AL226" s="101"/>
      <c r="AM226" s="26">
        <f t="shared" si="64"/>
        <v>0</v>
      </c>
      <c r="AN226" s="19">
        <f t="shared" si="78"/>
        <v>39.4265</v>
      </c>
      <c r="AO226" s="20">
        <f t="shared" si="79"/>
        <v>0</v>
      </c>
      <c r="AP226" s="18">
        <f t="shared" si="77"/>
        <v>39.4265</v>
      </c>
    </row>
    <row r="227" spans="1:42" ht="12.75">
      <c r="A227" s="2">
        <v>219</v>
      </c>
      <c r="B227" s="24" t="s">
        <v>79</v>
      </c>
      <c r="C227" s="3"/>
      <c r="D227" s="10">
        <v>7.8978</v>
      </c>
      <c r="E227" s="38"/>
      <c r="F227" s="6">
        <f t="shared" si="65"/>
        <v>7.8978</v>
      </c>
      <c r="G227" s="10">
        <v>7.8978</v>
      </c>
      <c r="H227" s="38"/>
      <c r="I227" s="6">
        <f t="shared" si="66"/>
        <v>7.8978</v>
      </c>
      <c r="J227" s="76">
        <v>7.8978</v>
      </c>
      <c r="K227" s="85"/>
      <c r="L227" s="75">
        <f t="shared" si="67"/>
        <v>7.8978</v>
      </c>
      <c r="M227" s="64">
        <v>7.8978</v>
      </c>
      <c r="N227" s="85"/>
      <c r="O227" s="75">
        <f t="shared" si="68"/>
        <v>7.8978</v>
      </c>
      <c r="P227" s="64">
        <v>7.8978</v>
      </c>
      <c r="Q227" s="38"/>
      <c r="R227" s="6">
        <f t="shared" si="69"/>
        <v>7.8978</v>
      </c>
      <c r="S227" s="10">
        <v>0</v>
      </c>
      <c r="T227" s="38"/>
      <c r="U227" s="6">
        <f t="shared" si="70"/>
        <v>0</v>
      </c>
      <c r="V227" s="10"/>
      <c r="W227" s="38"/>
      <c r="X227" s="6">
        <f t="shared" si="71"/>
        <v>0</v>
      </c>
      <c r="Y227" s="10"/>
      <c r="Z227" s="38"/>
      <c r="AA227" s="6">
        <f t="shared" si="72"/>
        <v>0</v>
      </c>
      <c r="AB227" s="10">
        <v>0</v>
      </c>
      <c r="AC227" s="38"/>
      <c r="AD227" s="6">
        <f t="shared" si="73"/>
        <v>0</v>
      </c>
      <c r="AE227" s="94"/>
      <c r="AF227" s="101"/>
      <c r="AG227" s="6">
        <f t="shared" si="74"/>
        <v>0</v>
      </c>
      <c r="AH227" s="94"/>
      <c r="AI227" s="101"/>
      <c r="AJ227" s="6">
        <f t="shared" si="63"/>
        <v>0</v>
      </c>
      <c r="AK227" s="94"/>
      <c r="AL227" s="101"/>
      <c r="AM227" s="26">
        <f t="shared" si="64"/>
        <v>0</v>
      </c>
      <c r="AN227" s="19">
        <f t="shared" si="78"/>
        <v>39.489000000000004</v>
      </c>
      <c r="AO227" s="20">
        <f t="shared" si="79"/>
        <v>0</v>
      </c>
      <c r="AP227" s="18">
        <f t="shared" si="77"/>
        <v>39.489000000000004</v>
      </c>
    </row>
    <row r="228" spans="1:42" ht="12.75">
      <c r="A228" s="2">
        <v>220</v>
      </c>
      <c r="B228" s="24" t="s">
        <v>80</v>
      </c>
      <c r="C228" s="3"/>
      <c r="D228" s="10">
        <v>7.8707</v>
      </c>
      <c r="E228" s="38"/>
      <c r="F228" s="6">
        <f t="shared" si="65"/>
        <v>7.8707</v>
      </c>
      <c r="G228" s="10">
        <v>7.8707</v>
      </c>
      <c r="H228" s="38"/>
      <c r="I228" s="6">
        <f t="shared" si="66"/>
        <v>7.8707</v>
      </c>
      <c r="J228" s="76">
        <v>7.8707</v>
      </c>
      <c r="K228" s="85"/>
      <c r="L228" s="75">
        <f t="shared" si="67"/>
        <v>7.8707</v>
      </c>
      <c r="M228" s="64">
        <v>7.8707</v>
      </c>
      <c r="N228" s="85"/>
      <c r="O228" s="75">
        <f t="shared" si="68"/>
        <v>7.8707</v>
      </c>
      <c r="P228" s="64">
        <v>7.8707</v>
      </c>
      <c r="Q228" s="38"/>
      <c r="R228" s="6">
        <f t="shared" si="69"/>
        <v>7.8707</v>
      </c>
      <c r="S228" s="10">
        <v>0</v>
      </c>
      <c r="T228" s="38"/>
      <c r="U228" s="6">
        <f t="shared" si="70"/>
        <v>0</v>
      </c>
      <c r="V228" s="10"/>
      <c r="W228" s="38"/>
      <c r="X228" s="6">
        <f t="shared" si="71"/>
        <v>0</v>
      </c>
      <c r="Y228" s="10"/>
      <c r="Z228" s="38"/>
      <c r="AA228" s="6">
        <f t="shared" si="72"/>
        <v>0</v>
      </c>
      <c r="AB228" s="10">
        <v>0</v>
      </c>
      <c r="AC228" s="38"/>
      <c r="AD228" s="6">
        <f t="shared" si="73"/>
        <v>0</v>
      </c>
      <c r="AE228" s="94"/>
      <c r="AF228" s="101"/>
      <c r="AG228" s="6">
        <f t="shared" si="74"/>
        <v>0</v>
      </c>
      <c r="AH228" s="94"/>
      <c r="AI228" s="101"/>
      <c r="AJ228" s="6">
        <f t="shared" si="63"/>
        <v>0</v>
      </c>
      <c r="AK228" s="94"/>
      <c r="AL228" s="101"/>
      <c r="AM228" s="26">
        <f t="shared" si="64"/>
        <v>0</v>
      </c>
      <c r="AN228" s="19">
        <f t="shared" si="78"/>
        <v>39.353500000000004</v>
      </c>
      <c r="AO228" s="20">
        <f t="shared" si="79"/>
        <v>0</v>
      </c>
      <c r="AP228" s="18">
        <f t="shared" si="77"/>
        <v>39.353500000000004</v>
      </c>
    </row>
    <row r="229" spans="1:42" ht="12.75">
      <c r="A229" s="48">
        <v>221</v>
      </c>
      <c r="B229" s="24" t="s">
        <v>224</v>
      </c>
      <c r="C229" s="3"/>
      <c r="D229" s="64">
        <v>31.5527</v>
      </c>
      <c r="E229" s="67">
        <v>5.4639</v>
      </c>
      <c r="F229" s="6">
        <f t="shared" si="65"/>
        <v>37.016600000000004</v>
      </c>
      <c r="G229" s="10">
        <v>31.5527</v>
      </c>
      <c r="H229" s="10">
        <v>5.9751</v>
      </c>
      <c r="I229" s="6">
        <f t="shared" si="66"/>
        <v>37.5278</v>
      </c>
      <c r="J229" s="80">
        <v>31.5527</v>
      </c>
      <c r="K229" s="80">
        <v>6.0057</v>
      </c>
      <c r="L229" s="75">
        <f t="shared" si="67"/>
        <v>37.5584</v>
      </c>
      <c r="M229" s="64">
        <v>31.5527</v>
      </c>
      <c r="N229" s="80">
        <v>6.0471</v>
      </c>
      <c r="O229" s="75">
        <f t="shared" si="68"/>
        <v>37.5998</v>
      </c>
      <c r="P229" s="64">
        <v>31.5527</v>
      </c>
      <c r="Q229" s="67">
        <v>3.2691</v>
      </c>
      <c r="R229" s="6">
        <f t="shared" si="69"/>
        <v>34.8218</v>
      </c>
      <c r="S229" s="10">
        <v>0</v>
      </c>
      <c r="T229" s="67">
        <v>7.471</v>
      </c>
      <c r="U229" s="6">
        <f t="shared" si="70"/>
        <v>7.471</v>
      </c>
      <c r="V229" s="64"/>
      <c r="W229" s="67"/>
      <c r="X229" s="6">
        <f t="shared" si="71"/>
        <v>0</v>
      </c>
      <c r="Y229" s="10"/>
      <c r="Z229" s="67"/>
      <c r="AA229" s="6">
        <f t="shared" si="72"/>
        <v>0</v>
      </c>
      <c r="AB229" s="10">
        <v>0</v>
      </c>
      <c r="AC229" s="67"/>
      <c r="AD229" s="6">
        <f t="shared" si="73"/>
        <v>0</v>
      </c>
      <c r="AE229" s="94"/>
      <c r="AF229" s="94"/>
      <c r="AG229" s="6">
        <f t="shared" si="74"/>
        <v>0</v>
      </c>
      <c r="AH229" s="94"/>
      <c r="AI229" s="94"/>
      <c r="AJ229" s="6">
        <f t="shared" si="63"/>
        <v>0</v>
      </c>
      <c r="AK229" s="94"/>
      <c r="AL229" s="94"/>
      <c r="AM229" s="26">
        <f t="shared" si="64"/>
        <v>0</v>
      </c>
      <c r="AN229" s="19">
        <f t="shared" si="78"/>
        <v>157.76350000000002</v>
      </c>
      <c r="AO229" s="20">
        <f t="shared" si="79"/>
        <v>34.231899999999996</v>
      </c>
      <c r="AP229" s="18">
        <f t="shared" si="77"/>
        <v>191.99540000000002</v>
      </c>
    </row>
    <row r="230" spans="1:42" ht="12.75">
      <c r="A230" s="2">
        <v>222</v>
      </c>
      <c r="B230" s="24" t="s">
        <v>225</v>
      </c>
      <c r="C230" s="3"/>
      <c r="D230" s="64">
        <v>31.4344</v>
      </c>
      <c r="E230" s="67">
        <v>9.2878</v>
      </c>
      <c r="F230" s="6">
        <f t="shared" si="65"/>
        <v>40.7222</v>
      </c>
      <c r="G230" s="10">
        <v>31.4344</v>
      </c>
      <c r="H230" s="10">
        <v>5.7539</v>
      </c>
      <c r="I230" s="6">
        <f t="shared" si="66"/>
        <v>37.1883</v>
      </c>
      <c r="J230" s="80">
        <v>31.4344</v>
      </c>
      <c r="K230" s="80">
        <v>4.9553</v>
      </c>
      <c r="L230" s="75">
        <f t="shared" si="67"/>
        <v>36.3897</v>
      </c>
      <c r="M230" s="64">
        <v>31.4344</v>
      </c>
      <c r="N230" s="80">
        <v>6.2783</v>
      </c>
      <c r="O230" s="75">
        <f t="shared" si="68"/>
        <v>37.7127</v>
      </c>
      <c r="P230" s="64">
        <v>31.4344</v>
      </c>
      <c r="Q230" s="67">
        <v>5.8769</v>
      </c>
      <c r="R230" s="6">
        <f t="shared" si="69"/>
        <v>37.3113</v>
      </c>
      <c r="S230" s="10">
        <v>0</v>
      </c>
      <c r="T230" s="67">
        <v>5.271</v>
      </c>
      <c r="U230" s="6">
        <f t="shared" si="70"/>
        <v>5.271</v>
      </c>
      <c r="V230" s="64"/>
      <c r="W230" s="67"/>
      <c r="X230" s="6">
        <f t="shared" si="71"/>
        <v>0</v>
      </c>
      <c r="Y230" s="10"/>
      <c r="Z230" s="67"/>
      <c r="AA230" s="6">
        <f t="shared" si="72"/>
        <v>0</v>
      </c>
      <c r="AB230" s="10">
        <v>0</v>
      </c>
      <c r="AC230" s="67"/>
      <c r="AD230" s="6">
        <f t="shared" si="73"/>
        <v>0</v>
      </c>
      <c r="AE230" s="94"/>
      <c r="AF230" s="94"/>
      <c r="AG230" s="6">
        <f t="shared" si="74"/>
        <v>0</v>
      </c>
      <c r="AH230" s="94"/>
      <c r="AI230" s="94"/>
      <c r="AJ230" s="6">
        <f t="shared" si="63"/>
        <v>0</v>
      </c>
      <c r="AK230" s="94"/>
      <c r="AL230" s="94"/>
      <c r="AM230" s="26">
        <f t="shared" si="64"/>
        <v>0</v>
      </c>
      <c r="AN230" s="19">
        <f t="shared" si="78"/>
        <v>157.172</v>
      </c>
      <c r="AO230" s="20">
        <f t="shared" si="79"/>
        <v>37.4232</v>
      </c>
      <c r="AP230" s="18">
        <f t="shared" si="77"/>
        <v>194.5952</v>
      </c>
    </row>
    <row r="231" spans="1:42" ht="12.75">
      <c r="A231" s="2">
        <v>223</v>
      </c>
      <c r="B231" s="24" t="s">
        <v>221</v>
      </c>
      <c r="C231" s="3"/>
      <c r="D231" s="64">
        <v>31.4956</v>
      </c>
      <c r="E231" s="67">
        <v>5.7993</v>
      </c>
      <c r="F231" s="6">
        <f t="shared" si="65"/>
        <v>37.2949</v>
      </c>
      <c r="G231" s="10">
        <v>31.4956</v>
      </c>
      <c r="H231" s="10">
        <v>5.8286</v>
      </c>
      <c r="I231" s="6">
        <f t="shared" si="66"/>
        <v>37.3242</v>
      </c>
      <c r="J231" s="80">
        <v>31.4956</v>
      </c>
      <c r="K231" s="80">
        <v>5.5748</v>
      </c>
      <c r="L231" s="75">
        <f t="shared" si="67"/>
        <v>37.0704</v>
      </c>
      <c r="M231" s="64">
        <v>31.4956</v>
      </c>
      <c r="N231" s="80">
        <v>5.0768</v>
      </c>
      <c r="O231" s="75">
        <f t="shared" si="68"/>
        <v>36.5724</v>
      </c>
      <c r="P231" s="64">
        <v>31.4956</v>
      </c>
      <c r="Q231" s="67">
        <v>5.4788</v>
      </c>
      <c r="R231" s="6">
        <f t="shared" si="69"/>
        <v>36.9744</v>
      </c>
      <c r="S231" s="10">
        <v>0</v>
      </c>
      <c r="T231" s="67">
        <v>6.1716</v>
      </c>
      <c r="U231" s="6">
        <f t="shared" si="70"/>
        <v>6.1716</v>
      </c>
      <c r="V231" s="64"/>
      <c r="W231" s="67"/>
      <c r="X231" s="6">
        <f t="shared" si="71"/>
        <v>0</v>
      </c>
      <c r="Y231" s="10"/>
      <c r="Z231" s="67"/>
      <c r="AA231" s="6">
        <f t="shared" si="72"/>
        <v>0</v>
      </c>
      <c r="AB231" s="10">
        <v>0</v>
      </c>
      <c r="AC231" s="67"/>
      <c r="AD231" s="6">
        <f t="shared" si="73"/>
        <v>0</v>
      </c>
      <c r="AE231" s="94"/>
      <c r="AF231" s="94"/>
      <c r="AG231" s="6">
        <f t="shared" si="74"/>
        <v>0</v>
      </c>
      <c r="AH231" s="94"/>
      <c r="AI231" s="94"/>
      <c r="AJ231" s="6">
        <f t="shared" si="63"/>
        <v>0</v>
      </c>
      <c r="AK231" s="94"/>
      <c r="AL231" s="94"/>
      <c r="AM231" s="26">
        <f t="shared" si="64"/>
        <v>0</v>
      </c>
      <c r="AN231" s="19">
        <f t="shared" si="78"/>
        <v>157.478</v>
      </c>
      <c r="AO231" s="20">
        <f t="shared" si="79"/>
        <v>33.929899999999996</v>
      </c>
      <c r="AP231" s="18">
        <f t="shared" si="77"/>
        <v>191.40790000000004</v>
      </c>
    </row>
    <row r="232" spans="1:42" ht="12.75">
      <c r="A232" s="48">
        <v>224</v>
      </c>
      <c r="B232" s="24" t="s">
        <v>222</v>
      </c>
      <c r="C232" s="3"/>
      <c r="D232" s="64">
        <v>31.7608</v>
      </c>
      <c r="E232" s="67">
        <v>4.8775</v>
      </c>
      <c r="F232" s="6">
        <f t="shared" si="65"/>
        <v>36.6383</v>
      </c>
      <c r="G232" s="10">
        <v>31.7608</v>
      </c>
      <c r="H232" s="10">
        <v>4.6475</v>
      </c>
      <c r="I232" s="6">
        <f t="shared" si="66"/>
        <v>36.4083</v>
      </c>
      <c r="J232" s="80">
        <v>31.7608</v>
      </c>
      <c r="K232" s="80">
        <v>4.9979</v>
      </c>
      <c r="L232" s="75">
        <f t="shared" si="67"/>
        <v>36.7587</v>
      </c>
      <c r="M232" s="64">
        <v>31.7608</v>
      </c>
      <c r="N232" s="80">
        <v>4.7501</v>
      </c>
      <c r="O232" s="75">
        <f t="shared" si="68"/>
        <v>36.5109</v>
      </c>
      <c r="P232" s="64">
        <v>31.7608</v>
      </c>
      <c r="Q232" s="67">
        <v>4.8275</v>
      </c>
      <c r="R232" s="6">
        <f t="shared" si="69"/>
        <v>36.5883</v>
      </c>
      <c r="S232" s="10">
        <v>0</v>
      </c>
      <c r="T232" s="67">
        <v>4.9939</v>
      </c>
      <c r="U232" s="6">
        <f t="shared" si="70"/>
        <v>4.9939</v>
      </c>
      <c r="V232" s="64"/>
      <c r="W232" s="67"/>
      <c r="X232" s="6">
        <f t="shared" si="71"/>
        <v>0</v>
      </c>
      <c r="Y232" s="10"/>
      <c r="Z232" s="67"/>
      <c r="AA232" s="6">
        <f t="shared" si="72"/>
        <v>0</v>
      </c>
      <c r="AB232" s="10">
        <v>0</v>
      </c>
      <c r="AC232" s="67"/>
      <c r="AD232" s="6">
        <f t="shared" si="73"/>
        <v>0</v>
      </c>
      <c r="AE232" s="94"/>
      <c r="AF232" s="94"/>
      <c r="AG232" s="6">
        <f t="shared" si="74"/>
        <v>0</v>
      </c>
      <c r="AH232" s="94"/>
      <c r="AI232" s="94"/>
      <c r="AJ232" s="6">
        <f t="shared" si="63"/>
        <v>0</v>
      </c>
      <c r="AK232" s="94"/>
      <c r="AL232" s="94"/>
      <c r="AM232" s="26">
        <f t="shared" si="64"/>
        <v>0</v>
      </c>
      <c r="AN232" s="19">
        <f t="shared" si="78"/>
        <v>158.804</v>
      </c>
      <c r="AO232" s="20">
        <f t="shared" si="79"/>
        <v>29.0944</v>
      </c>
      <c r="AP232" s="18">
        <f t="shared" si="77"/>
        <v>187.89839999999998</v>
      </c>
    </row>
    <row r="233" spans="1:42" ht="12.75">
      <c r="A233" s="2">
        <v>225</v>
      </c>
      <c r="B233" s="24" t="s">
        <v>223</v>
      </c>
      <c r="C233" s="3"/>
      <c r="D233" s="64">
        <v>31.261</v>
      </c>
      <c r="E233" s="67">
        <v>5.832</v>
      </c>
      <c r="F233" s="6">
        <f t="shared" si="65"/>
        <v>37.092999999999996</v>
      </c>
      <c r="G233" s="10">
        <v>31.261</v>
      </c>
      <c r="H233" s="10">
        <v>5.6988</v>
      </c>
      <c r="I233" s="6">
        <f t="shared" si="66"/>
        <v>36.9598</v>
      </c>
      <c r="J233" s="80">
        <v>31.261</v>
      </c>
      <c r="K233" s="80">
        <v>5.5938</v>
      </c>
      <c r="L233" s="75">
        <f t="shared" si="67"/>
        <v>36.8548</v>
      </c>
      <c r="M233" s="64">
        <v>31.261</v>
      </c>
      <c r="N233" s="80">
        <v>5.3124</v>
      </c>
      <c r="O233" s="75">
        <f t="shared" si="68"/>
        <v>36.5734</v>
      </c>
      <c r="P233" s="64">
        <v>31.261</v>
      </c>
      <c r="Q233" s="67">
        <v>5.6454</v>
      </c>
      <c r="R233" s="6">
        <f t="shared" si="69"/>
        <v>36.9064</v>
      </c>
      <c r="S233" s="10">
        <v>0</v>
      </c>
      <c r="T233" s="67">
        <v>5.4739</v>
      </c>
      <c r="U233" s="6">
        <f t="shared" si="70"/>
        <v>5.4739</v>
      </c>
      <c r="V233" s="64"/>
      <c r="W233" s="67"/>
      <c r="X233" s="6">
        <f t="shared" si="71"/>
        <v>0</v>
      </c>
      <c r="Y233" s="10"/>
      <c r="Z233" s="67"/>
      <c r="AA233" s="6">
        <f t="shared" si="72"/>
        <v>0</v>
      </c>
      <c r="AB233" s="10">
        <v>0</v>
      </c>
      <c r="AC233" s="67"/>
      <c r="AD233" s="6">
        <f t="shared" si="73"/>
        <v>0</v>
      </c>
      <c r="AE233" s="94"/>
      <c r="AF233" s="94"/>
      <c r="AG233" s="6">
        <f t="shared" si="74"/>
        <v>0</v>
      </c>
      <c r="AH233" s="94"/>
      <c r="AI233" s="94"/>
      <c r="AJ233" s="6">
        <f t="shared" si="63"/>
        <v>0</v>
      </c>
      <c r="AK233" s="94"/>
      <c r="AL233" s="94"/>
      <c r="AM233" s="26">
        <f t="shared" si="64"/>
        <v>0</v>
      </c>
      <c r="AN233" s="19">
        <f t="shared" si="78"/>
        <v>156.305</v>
      </c>
      <c r="AO233" s="20">
        <f t="shared" si="79"/>
        <v>33.5563</v>
      </c>
      <c r="AP233" s="18">
        <f t="shared" si="77"/>
        <v>189.86129999999997</v>
      </c>
    </row>
    <row r="234" spans="1:42" ht="12.75">
      <c r="A234" s="2">
        <v>226</v>
      </c>
      <c r="B234" s="24" t="s">
        <v>226</v>
      </c>
      <c r="C234" s="3"/>
      <c r="D234" s="64">
        <v>12.7194</v>
      </c>
      <c r="E234" s="67">
        <v>2.6847</v>
      </c>
      <c r="F234" s="6">
        <f t="shared" si="65"/>
        <v>15.4041</v>
      </c>
      <c r="G234" s="10">
        <v>12.7194</v>
      </c>
      <c r="H234" s="10">
        <v>1.9563</v>
      </c>
      <c r="I234" s="6">
        <f t="shared" si="66"/>
        <v>14.6757</v>
      </c>
      <c r="J234" s="80">
        <v>12.7194</v>
      </c>
      <c r="K234" s="80">
        <v>2.5167</v>
      </c>
      <c r="L234" s="75">
        <f t="shared" si="67"/>
        <v>15.2361</v>
      </c>
      <c r="M234" s="64">
        <v>12.7194</v>
      </c>
      <c r="N234" s="80">
        <v>2.4177</v>
      </c>
      <c r="O234" s="75">
        <f t="shared" si="68"/>
        <v>15.1371</v>
      </c>
      <c r="P234" s="64">
        <v>12.7194</v>
      </c>
      <c r="Q234" s="67">
        <v>2.3847</v>
      </c>
      <c r="R234" s="6">
        <f t="shared" si="69"/>
        <v>15.1041</v>
      </c>
      <c r="S234" s="10">
        <v>0</v>
      </c>
      <c r="T234" s="67">
        <v>2.026</v>
      </c>
      <c r="U234" s="6">
        <f t="shared" si="70"/>
        <v>2.026</v>
      </c>
      <c r="V234" s="64"/>
      <c r="W234" s="67"/>
      <c r="X234" s="6">
        <f t="shared" si="71"/>
        <v>0</v>
      </c>
      <c r="Y234" s="10"/>
      <c r="Z234" s="67"/>
      <c r="AA234" s="6">
        <f t="shared" si="72"/>
        <v>0</v>
      </c>
      <c r="AB234" s="10">
        <v>0</v>
      </c>
      <c r="AC234" s="67"/>
      <c r="AD234" s="6">
        <f t="shared" si="73"/>
        <v>0</v>
      </c>
      <c r="AE234" s="94"/>
      <c r="AF234" s="94"/>
      <c r="AG234" s="6">
        <f t="shared" si="74"/>
        <v>0</v>
      </c>
      <c r="AH234" s="94"/>
      <c r="AI234" s="94"/>
      <c r="AJ234" s="6">
        <f t="shared" si="63"/>
        <v>0</v>
      </c>
      <c r="AK234" s="94"/>
      <c r="AL234" s="94"/>
      <c r="AM234" s="26">
        <f t="shared" si="64"/>
        <v>0</v>
      </c>
      <c r="AN234" s="19">
        <f t="shared" si="78"/>
        <v>63.597</v>
      </c>
      <c r="AO234" s="20">
        <f t="shared" si="79"/>
        <v>13.9861</v>
      </c>
      <c r="AP234" s="18">
        <f t="shared" si="77"/>
        <v>77.5831</v>
      </c>
    </row>
    <row r="235" spans="1:42" ht="12.75">
      <c r="A235" s="48">
        <v>227</v>
      </c>
      <c r="B235" s="24" t="s">
        <v>227</v>
      </c>
      <c r="C235" s="3"/>
      <c r="D235" s="64">
        <v>12.7337</v>
      </c>
      <c r="E235" s="67">
        <v>2.7394</v>
      </c>
      <c r="F235" s="6">
        <f t="shared" si="65"/>
        <v>15.4731</v>
      </c>
      <c r="G235" s="10">
        <v>12.7337</v>
      </c>
      <c r="H235" s="10">
        <v>2.2965</v>
      </c>
      <c r="I235" s="6">
        <f t="shared" si="66"/>
        <v>15.0302</v>
      </c>
      <c r="J235" s="80">
        <v>12.7337</v>
      </c>
      <c r="K235" s="80">
        <v>1.9737</v>
      </c>
      <c r="L235" s="75">
        <f t="shared" si="67"/>
        <v>14.7074</v>
      </c>
      <c r="M235" s="64">
        <v>12.7337</v>
      </c>
      <c r="N235" s="80">
        <v>2.3901</v>
      </c>
      <c r="O235" s="75">
        <f t="shared" si="68"/>
        <v>15.123800000000001</v>
      </c>
      <c r="P235" s="64">
        <v>12.7337</v>
      </c>
      <c r="Q235" s="67">
        <v>2.8845</v>
      </c>
      <c r="R235" s="6">
        <f t="shared" si="69"/>
        <v>15.618200000000002</v>
      </c>
      <c r="S235" s="10">
        <v>0</v>
      </c>
      <c r="T235" s="67">
        <v>2.456</v>
      </c>
      <c r="U235" s="6">
        <f t="shared" si="70"/>
        <v>2.456</v>
      </c>
      <c r="V235" s="64"/>
      <c r="W235" s="67"/>
      <c r="X235" s="6">
        <f t="shared" si="71"/>
        <v>0</v>
      </c>
      <c r="Y235" s="10"/>
      <c r="Z235" s="67"/>
      <c r="AA235" s="6">
        <f t="shared" si="72"/>
        <v>0</v>
      </c>
      <c r="AB235" s="10">
        <v>0</v>
      </c>
      <c r="AC235" s="67"/>
      <c r="AD235" s="6">
        <f t="shared" si="73"/>
        <v>0</v>
      </c>
      <c r="AE235" s="94"/>
      <c r="AF235" s="94"/>
      <c r="AG235" s="6">
        <f t="shared" si="74"/>
        <v>0</v>
      </c>
      <c r="AH235" s="94"/>
      <c r="AI235" s="94"/>
      <c r="AJ235" s="6">
        <f t="shared" si="63"/>
        <v>0</v>
      </c>
      <c r="AK235" s="94"/>
      <c r="AL235" s="94"/>
      <c r="AM235" s="26">
        <f t="shared" si="64"/>
        <v>0</v>
      </c>
      <c r="AN235" s="19">
        <f t="shared" si="78"/>
        <v>63.6685</v>
      </c>
      <c r="AO235" s="20">
        <f t="shared" si="79"/>
        <v>14.740199999999998</v>
      </c>
      <c r="AP235" s="18">
        <f t="shared" si="77"/>
        <v>78.40870000000001</v>
      </c>
    </row>
    <row r="236" spans="1:42" ht="12.75">
      <c r="A236" s="2">
        <v>228</v>
      </c>
      <c r="B236" s="24" t="s">
        <v>228</v>
      </c>
      <c r="C236" s="3"/>
      <c r="D236" s="64">
        <v>12.7255</v>
      </c>
      <c r="E236" s="67">
        <v>3.0552</v>
      </c>
      <c r="F236" s="6">
        <f t="shared" si="65"/>
        <v>15.7807</v>
      </c>
      <c r="G236" s="10">
        <v>12.7255</v>
      </c>
      <c r="H236" s="10">
        <v>2.6793</v>
      </c>
      <c r="I236" s="6">
        <f t="shared" si="66"/>
        <v>15.4048</v>
      </c>
      <c r="J236" s="80">
        <v>12.7255</v>
      </c>
      <c r="K236" s="80">
        <v>3.0753</v>
      </c>
      <c r="L236" s="75">
        <f t="shared" si="67"/>
        <v>15.8008</v>
      </c>
      <c r="M236" s="64">
        <v>12.7255</v>
      </c>
      <c r="N236" s="80">
        <v>2.8119</v>
      </c>
      <c r="O236" s="75">
        <f t="shared" si="68"/>
        <v>15.5374</v>
      </c>
      <c r="P236" s="64">
        <v>12.7255</v>
      </c>
      <c r="Q236" s="67">
        <v>2.7471</v>
      </c>
      <c r="R236" s="6">
        <f t="shared" si="69"/>
        <v>15.4726</v>
      </c>
      <c r="S236" s="10">
        <v>0</v>
      </c>
      <c r="T236" s="67">
        <v>2.8689</v>
      </c>
      <c r="U236" s="6">
        <f t="shared" si="70"/>
        <v>2.8689</v>
      </c>
      <c r="V236" s="64"/>
      <c r="W236" s="67"/>
      <c r="X236" s="6">
        <f t="shared" si="71"/>
        <v>0</v>
      </c>
      <c r="Y236" s="10"/>
      <c r="Z236" s="67"/>
      <c r="AA236" s="6">
        <f t="shared" si="72"/>
        <v>0</v>
      </c>
      <c r="AB236" s="10">
        <v>0</v>
      </c>
      <c r="AC236" s="67"/>
      <c r="AD236" s="6">
        <f t="shared" si="73"/>
        <v>0</v>
      </c>
      <c r="AE236" s="94"/>
      <c r="AF236" s="94"/>
      <c r="AG236" s="6">
        <f t="shared" si="74"/>
        <v>0</v>
      </c>
      <c r="AH236" s="94"/>
      <c r="AI236" s="94"/>
      <c r="AJ236" s="6">
        <f t="shared" si="63"/>
        <v>0</v>
      </c>
      <c r="AK236" s="94"/>
      <c r="AL236" s="94"/>
      <c r="AM236" s="26">
        <f t="shared" si="64"/>
        <v>0</v>
      </c>
      <c r="AN236" s="19">
        <f t="shared" si="78"/>
        <v>63.6275</v>
      </c>
      <c r="AO236" s="20">
        <f t="shared" si="79"/>
        <v>17.2377</v>
      </c>
      <c r="AP236" s="18">
        <f t="shared" si="77"/>
        <v>80.86519999999999</v>
      </c>
    </row>
    <row r="237" spans="1:42" ht="12.75">
      <c r="A237" s="2">
        <v>229</v>
      </c>
      <c r="B237" s="24" t="s">
        <v>230</v>
      </c>
      <c r="C237" s="3"/>
      <c r="D237" s="64">
        <v>12.8377</v>
      </c>
      <c r="E237" s="64">
        <v>3.2396</v>
      </c>
      <c r="F237" s="6">
        <f t="shared" si="65"/>
        <v>16.0773</v>
      </c>
      <c r="G237" s="10">
        <v>12.8377</v>
      </c>
      <c r="H237" s="10">
        <v>2.7527</v>
      </c>
      <c r="I237" s="6">
        <f t="shared" si="66"/>
        <v>15.590399999999999</v>
      </c>
      <c r="J237" s="80">
        <v>12.8377</v>
      </c>
      <c r="K237" s="80">
        <v>3.4589</v>
      </c>
      <c r="L237" s="75">
        <f t="shared" si="67"/>
        <v>16.296599999999998</v>
      </c>
      <c r="M237" s="64">
        <v>12.8377</v>
      </c>
      <c r="N237" s="80">
        <v>3.1577</v>
      </c>
      <c r="O237" s="75">
        <f t="shared" si="68"/>
        <v>15.9954</v>
      </c>
      <c r="P237" s="64">
        <v>12.8377</v>
      </c>
      <c r="Q237" s="64">
        <v>3.4859</v>
      </c>
      <c r="R237" s="6">
        <f t="shared" si="69"/>
        <v>16.3236</v>
      </c>
      <c r="S237" s="10">
        <v>0</v>
      </c>
      <c r="T237" s="64">
        <v>3.5265</v>
      </c>
      <c r="U237" s="6">
        <f t="shared" si="70"/>
        <v>3.5265</v>
      </c>
      <c r="V237" s="64"/>
      <c r="W237" s="64"/>
      <c r="X237" s="6">
        <f t="shared" si="71"/>
        <v>0</v>
      </c>
      <c r="Y237" s="10"/>
      <c r="Z237" s="67"/>
      <c r="AA237" s="6">
        <f t="shared" si="72"/>
        <v>0</v>
      </c>
      <c r="AB237" s="10">
        <v>0</v>
      </c>
      <c r="AC237" s="67"/>
      <c r="AD237" s="6">
        <f t="shared" si="73"/>
        <v>0</v>
      </c>
      <c r="AE237" s="94"/>
      <c r="AF237" s="94"/>
      <c r="AG237" s="6">
        <f t="shared" si="74"/>
        <v>0</v>
      </c>
      <c r="AH237" s="94"/>
      <c r="AI237" s="94"/>
      <c r="AJ237" s="6">
        <f t="shared" si="63"/>
        <v>0</v>
      </c>
      <c r="AK237" s="94"/>
      <c r="AL237" s="94"/>
      <c r="AM237" s="26">
        <f t="shared" si="64"/>
        <v>0</v>
      </c>
      <c r="AN237" s="19">
        <f t="shared" si="78"/>
        <v>64.1885</v>
      </c>
      <c r="AO237" s="20">
        <f t="shared" si="79"/>
        <v>19.621299999999998</v>
      </c>
      <c r="AP237" s="18">
        <f t="shared" si="77"/>
        <v>83.8098</v>
      </c>
    </row>
    <row r="238" spans="1:42" ht="12.75">
      <c r="A238" s="48">
        <v>230</v>
      </c>
      <c r="B238" s="24" t="s">
        <v>229</v>
      </c>
      <c r="C238" s="3"/>
      <c r="D238" s="64">
        <v>12.6827</v>
      </c>
      <c r="E238" s="67">
        <v>3.1809</v>
      </c>
      <c r="F238" s="6">
        <f t="shared" si="65"/>
        <v>15.8636</v>
      </c>
      <c r="G238" s="10">
        <v>12.6827</v>
      </c>
      <c r="H238" s="10">
        <v>2.8497</v>
      </c>
      <c r="I238" s="6">
        <f t="shared" si="66"/>
        <v>15.5324</v>
      </c>
      <c r="J238" s="80">
        <v>12.6827</v>
      </c>
      <c r="K238" s="80">
        <v>3.5205</v>
      </c>
      <c r="L238" s="75">
        <f t="shared" si="67"/>
        <v>16.203200000000002</v>
      </c>
      <c r="M238" s="64">
        <v>12.6827</v>
      </c>
      <c r="N238" s="80">
        <v>2.3619</v>
      </c>
      <c r="O238" s="75">
        <f t="shared" si="68"/>
        <v>15.0446</v>
      </c>
      <c r="P238" s="64">
        <v>12.6827</v>
      </c>
      <c r="Q238" s="67">
        <v>3.6663</v>
      </c>
      <c r="R238" s="6">
        <f t="shared" si="69"/>
        <v>16.349</v>
      </c>
      <c r="S238" s="10">
        <v>0</v>
      </c>
      <c r="T238" s="67">
        <v>2.6753</v>
      </c>
      <c r="U238" s="6">
        <f t="shared" si="70"/>
        <v>2.6753</v>
      </c>
      <c r="V238" s="64"/>
      <c r="W238" s="67"/>
      <c r="X238" s="6">
        <f t="shared" si="71"/>
        <v>0</v>
      </c>
      <c r="Y238" s="10"/>
      <c r="Z238" s="67"/>
      <c r="AA238" s="6">
        <f t="shared" si="72"/>
        <v>0</v>
      </c>
      <c r="AB238" s="10">
        <v>0</v>
      </c>
      <c r="AC238" s="67"/>
      <c r="AD238" s="6">
        <f t="shared" si="73"/>
        <v>0</v>
      </c>
      <c r="AE238" s="94"/>
      <c r="AF238" s="94"/>
      <c r="AG238" s="6">
        <f t="shared" si="74"/>
        <v>0</v>
      </c>
      <c r="AH238" s="94"/>
      <c r="AI238" s="94"/>
      <c r="AJ238" s="6">
        <f t="shared" si="63"/>
        <v>0</v>
      </c>
      <c r="AK238" s="94"/>
      <c r="AL238" s="94"/>
      <c r="AM238" s="26">
        <f t="shared" si="64"/>
        <v>0</v>
      </c>
      <c r="AN238" s="19">
        <f t="shared" si="78"/>
        <v>63.4135</v>
      </c>
      <c r="AO238" s="20">
        <f t="shared" si="79"/>
        <v>18.2546</v>
      </c>
      <c r="AP238" s="18">
        <f t="shared" si="77"/>
        <v>81.66810000000001</v>
      </c>
    </row>
    <row r="239" spans="1:42" ht="12.75">
      <c r="A239" s="2">
        <v>231</v>
      </c>
      <c r="B239" s="24" t="s">
        <v>231</v>
      </c>
      <c r="C239" s="3"/>
      <c r="D239" s="64">
        <v>31.4956</v>
      </c>
      <c r="E239" s="67">
        <v>4.6856</v>
      </c>
      <c r="F239" s="6">
        <f t="shared" si="65"/>
        <v>36.1812</v>
      </c>
      <c r="G239" s="10">
        <v>31.4956</v>
      </c>
      <c r="H239" s="10">
        <v>4.0906</v>
      </c>
      <c r="I239" s="6">
        <f t="shared" si="66"/>
        <v>35.5862</v>
      </c>
      <c r="J239" s="80">
        <v>31.4956</v>
      </c>
      <c r="K239" s="80">
        <v>5.0686</v>
      </c>
      <c r="L239" s="75">
        <f t="shared" si="67"/>
        <v>36.5642</v>
      </c>
      <c r="M239" s="64">
        <v>31.4956</v>
      </c>
      <c r="N239" s="80">
        <v>3.9352</v>
      </c>
      <c r="O239" s="75">
        <f t="shared" si="68"/>
        <v>35.4308</v>
      </c>
      <c r="P239" s="64">
        <v>31.4956</v>
      </c>
      <c r="Q239" s="67">
        <v>4.9678</v>
      </c>
      <c r="R239" s="6">
        <f t="shared" si="69"/>
        <v>36.4634</v>
      </c>
      <c r="S239" s="10">
        <v>0</v>
      </c>
      <c r="T239" s="67">
        <v>4.7819</v>
      </c>
      <c r="U239" s="6">
        <f t="shared" si="70"/>
        <v>4.7819</v>
      </c>
      <c r="V239" s="64"/>
      <c r="W239" s="67"/>
      <c r="X239" s="6">
        <f t="shared" si="71"/>
        <v>0</v>
      </c>
      <c r="Y239" s="10"/>
      <c r="Z239" s="67"/>
      <c r="AA239" s="6">
        <f t="shared" si="72"/>
        <v>0</v>
      </c>
      <c r="AB239" s="10">
        <v>0</v>
      </c>
      <c r="AC239" s="67"/>
      <c r="AD239" s="6">
        <f t="shared" si="73"/>
        <v>0</v>
      </c>
      <c r="AE239" s="94"/>
      <c r="AF239" s="94"/>
      <c r="AG239" s="6">
        <f t="shared" si="74"/>
        <v>0</v>
      </c>
      <c r="AH239" s="94"/>
      <c r="AI239" s="94"/>
      <c r="AJ239" s="6">
        <f t="shared" si="63"/>
        <v>0</v>
      </c>
      <c r="AK239" s="94"/>
      <c r="AL239" s="94"/>
      <c r="AM239" s="26">
        <f t="shared" si="64"/>
        <v>0</v>
      </c>
      <c r="AN239" s="19">
        <f t="shared" si="78"/>
        <v>157.478</v>
      </c>
      <c r="AO239" s="20">
        <f t="shared" si="79"/>
        <v>27.529700000000002</v>
      </c>
      <c r="AP239" s="18">
        <f t="shared" si="77"/>
        <v>185.0077</v>
      </c>
    </row>
    <row r="240" spans="1:42" ht="12.75">
      <c r="A240" s="2">
        <v>232</v>
      </c>
      <c r="B240" s="24" t="s">
        <v>232</v>
      </c>
      <c r="C240" s="3"/>
      <c r="D240" s="64">
        <v>22.3564</v>
      </c>
      <c r="E240" s="67">
        <v>3.4417</v>
      </c>
      <c r="F240" s="6">
        <f t="shared" si="65"/>
        <v>25.7981</v>
      </c>
      <c r="G240" s="10">
        <v>22.3564</v>
      </c>
      <c r="H240" s="10">
        <v>2.7781</v>
      </c>
      <c r="I240" s="6">
        <f t="shared" si="66"/>
        <v>25.1345</v>
      </c>
      <c r="J240" s="80">
        <v>22.3564</v>
      </c>
      <c r="K240" s="80">
        <v>3.6439</v>
      </c>
      <c r="L240" s="75">
        <f t="shared" si="67"/>
        <v>26.0003</v>
      </c>
      <c r="M240" s="64">
        <v>22.3564</v>
      </c>
      <c r="N240" s="80">
        <v>3.4015</v>
      </c>
      <c r="O240" s="75">
        <f t="shared" si="68"/>
        <v>25.7579</v>
      </c>
      <c r="P240" s="64">
        <v>22.3564</v>
      </c>
      <c r="Q240" s="67">
        <v>3.3445</v>
      </c>
      <c r="R240" s="6">
        <f t="shared" si="69"/>
        <v>25.7009</v>
      </c>
      <c r="S240" s="10">
        <v>0</v>
      </c>
      <c r="T240" s="67">
        <v>2.4546</v>
      </c>
      <c r="U240" s="6">
        <f t="shared" si="70"/>
        <v>2.4546</v>
      </c>
      <c r="V240" s="64"/>
      <c r="W240" s="67"/>
      <c r="X240" s="6">
        <f t="shared" si="71"/>
        <v>0</v>
      </c>
      <c r="Y240" s="10"/>
      <c r="Z240" s="67"/>
      <c r="AA240" s="6">
        <f t="shared" si="72"/>
        <v>0</v>
      </c>
      <c r="AB240" s="10">
        <v>0</v>
      </c>
      <c r="AC240" s="67"/>
      <c r="AD240" s="6">
        <f t="shared" si="73"/>
        <v>0</v>
      </c>
      <c r="AE240" s="94"/>
      <c r="AF240" s="94"/>
      <c r="AG240" s="6">
        <f t="shared" si="74"/>
        <v>0</v>
      </c>
      <c r="AH240" s="94"/>
      <c r="AI240" s="94"/>
      <c r="AJ240" s="6">
        <f t="shared" si="63"/>
        <v>0</v>
      </c>
      <c r="AK240" s="94"/>
      <c r="AL240" s="94"/>
      <c r="AM240" s="26">
        <f t="shared" si="64"/>
        <v>0</v>
      </c>
      <c r="AN240" s="19">
        <f t="shared" si="78"/>
        <v>111.78200000000001</v>
      </c>
      <c r="AO240" s="20">
        <f t="shared" si="79"/>
        <v>19.0643</v>
      </c>
      <c r="AP240" s="18">
        <f t="shared" si="77"/>
        <v>130.84629999999999</v>
      </c>
    </row>
    <row r="241" spans="1:42" ht="12.75">
      <c r="A241" s="48">
        <v>233</v>
      </c>
      <c r="B241" s="24" t="s">
        <v>233</v>
      </c>
      <c r="C241" s="3" t="s">
        <v>243</v>
      </c>
      <c r="D241" s="5">
        <v>63.651</v>
      </c>
      <c r="E241" s="7">
        <v>12.996</v>
      </c>
      <c r="F241" s="6">
        <f t="shared" si="65"/>
        <v>76.647</v>
      </c>
      <c r="G241" s="5">
        <v>48.928999999999995</v>
      </c>
      <c r="H241" s="7">
        <v>8.5506</v>
      </c>
      <c r="I241" s="6">
        <f t="shared" si="66"/>
        <v>57.47959999999999</v>
      </c>
      <c r="J241" s="73">
        <v>39.65</v>
      </c>
      <c r="K241" s="74">
        <v>7.5018</v>
      </c>
      <c r="L241" s="75">
        <f t="shared" si="67"/>
        <v>47.1518</v>
      </c>
      <c r="M241" s="73">
        <v>35.91</v>
      </c>
      <c r="N241" s="74">
        <v>8.6304</v>
      </c>
      <c r="O241" s="75">
        <f t="shared" si="68"/>
        <v>44.5404</v>
      </c>
      <c r="P241" s="5">
        <v>25.33</v>
      </c>
      <c r="Q241" s="7">
        <v>7.9968</v>
      </c>
      <c r="R241" s="6">
        <f t="shared" si="69"/>
        <v>33.3268</v>
      </c>
      <c r="S241" s="5">
        <v>0</v>
      </c>
      <c r="T241" s="7">
        <v>8.8428</v>
      </c>
      <c r="U241" s="6">
        <f t="shared" si="70"/>
        <v>8.8428</v>
      </c>
      <c r="V241" s="5"/>
      <c r="W241" s="7"/>
      <c r="X241" s="6">
        <f t="shared" si="71"/>
        <v>0</v>
      </c>
      <c r="Y241" s="5"/>
      <c r="Z241" s="7"/>
      <c r="AA241" s="6">
        <f t="shared" si="72"/>
        <v>0</v>
      </c>
      <c r="AB241" s="5">
        <v>0</v>
      </c>
      <c r="AC241" s="7"/>
      <c r="AD241" s="6">
        <f t="shared" si="73"/>
        <v>0</v>
      </c>
      <c r="AE241" s="93"/>
      <c r="AF241" s="105"/>
      <c r="AG241" s="6">
        <f t="shared" si="74"/>
        <v>0</v>
      </c>
      <c r="AH241" s="93"/>
      <c r="AI241" s="105"/>
      <c r="AJ241" s="6">
        <f t="shared" si="63"/>
        <v>0</v>
      </c>
      <c r="AK241" s="93"/>
      <c r="AL241" s="105"/>
      <c r="AM241" s="26">
        <f t="shared" si="64"/>
        <v>0</v>
      </c>
      <c r="AN241" s="19">
        <f t="shared" si="78"/>
        <v>213.46999999999997</v>
      </c>
      <c r="AO241" s="20">
        <f t="shared" si="79"/>
        <v>54.5184</v>
      </c>
      <c r="AP241" s="18">
        <f t="shared" si="77"/>
        <v>267.9884</v>
      </c>
    </row>
    <row r="242" spans="1:42" ht="12.75">
      <c r="A242" s="2">
        <v>234</v>
      </c>
      <c r="B242" s="24" t="s">
        <v>234</v>
      </c>
      <c r="C242" s="3" t="s">
        <v>243</v>
      </c>
      <c r="D242" s="5">
        <v>63.15</v>
      </c>
      <c r="E242" s="7">
        <v>9.762</v>
      </c>
      <c r="F242" s="6">
        <f t="shared" si="65"/>
        <v>72.912</v>
      </c>
      <c r="G242" s="5">
        <v>51.42</v>
      </c>
      <c r="H242" s="7">
        <v>9.7704</v>
      </c>
      <c r="I242" s="6">
        <f t="shared" si="66"/>
        <v>61.190400000000004</v>
      </c>
      <c r="J242" s="73">
        <v>45.7</v>
      </c>
      <c r="K242" s="74">
        <v>7.9692</v>
      </c>
      <c r="L242" s="75">
        <f t="shared" si="67"/>
        <v>53.669200000000004</v>
      </c>
      <c r="M242" s="73">
        <v>39.68</v>
      </c>
      <c r="N242" s="74">
        <v>9.1674</v>
      </c>
      <c r="O242" s="75">
        <f t="shared" si="68"/>
        <v>48.8474</v>
      </c>
      <c r="P242" s="5">
        <v>27.15</v>
      </c>
      <c r="Q242" s="7">
        <v>8.9556</v>
      </c>
      <c r="R242" s="6">
        <f t="shared" si="69"/>
        <v>36.105599999999995</v>
      </c>
      <c r="S242" s="5">
        <v>0</v>
      </c>
      <c r="T242" s="7">
        <v>9.093</v>
      </c>
      <c r="U242" s="6">
        <f t="shared" si="70"/>
        <v>9.093</v>
      </c>
      <c r="V242" s="5"/>
      <c r="W242" s="7"/>
      <c r="X242" s="6">
        <f t="shared" si="71"/>
        <v>0</v>
      </c>
      <c r="Y242" s="5"/>
      <c r="Z242" s="7"/>
      <c r="AA242" s="6">
        <f t="shared" si="72"/>
        <v>0</v>
      </c>
      <c r="AB242" s="5">
        <v>0</v>
      </c>
      <c r="AC242" s="7"/>
      <c r="AD242" s="6">
        <f t="shared" si="73"/>
        <v>0</v>
      </c>
      <c r="AE242" s="93"/>
      <c r="AF242" s="105"/>
      <c r="AG242" s="6">
        <f t="shared" si="74"/>
        <v>0</v>
      </c>
      <c r="AH242" s="93"/>
      <c r="AI242" s="105"/>
      <c r="AJ242" s="6">
        <f t="shared" si="63"/>
        <v>0</v>
      </c>
      <c r="AK242" s="93"/>
      <c r="AL242" s="105"/>
      <c r="AM242" s="26">
        <f t="shared" si="64"/>
        <v>0</v>
      </c>
      <c r="AN242" s="19">
        <f t="shared" si="78"/>
        <v>227.1</v>
      </c>
      <c r="AO242" s="20">
        <f t="shared" si="79"/>
        <v>54.717600000000004</v>
      </c>
      <c r="AP242" s="18">
        <f t="shared" si="77"/>
        <v>281.8176</v>
      </c>
    </row>
    <row r="243" spans="1:42" ht="12.75">
      <c r="A243" s="2">
        <v>235</v>
      </c>
      <c r="B243" s="24" t="s">
        <v>235</v>
      </c>
      <c r="C243" s="3" t="s">
        <v>243</v>
      </c>
      <c r="D243" s="5">
        <v>59.78</v>
      </c>
      <c r="E243" s="7">
        <v>9.6923</v>
      </c>
      <c r="F243" s="6">
        <f t="shared" si="65"/>
        <v>69.4723</v>
      </c>
      <c r="G243" s="5">
        <v>49.66</v>
      </c>
      <c r="H243" s="7">
        <v>9.3258</v>
      </c>
      <c r="I243" s="6">
        <f t="shared" si="66"/>
        <v>58.9858</v>
      </c>
      <c r="J243" s="73">
        <v>43.41</v>
      </c>
      <c r="K243" s="74">
        <v>8.4306</v>
      </c>
      <c r="L243" s="75">
        <f t="shared" si="67"/>
        <v>51.840599999999995</v>
      </c>
      <c r="M243" s="73">
        <v>40.21</v>
      </c>
      <c r="N243" s="74">
        <v>9.3054</v>
      </c>
      <c r="O243" s="75">
        <f t="shared" si="68"/>
        <v>49.5154</v>
      </c>
      <c r="P243" s="5">
        <v>27.53</v>
      </c>
      <c r="Q243" s="7">
        <v>8.8488</v>
      </c>
      <c r="R243" s="6">
        <f t="shared" si="69"/>
        <v>36.3788</v>
      </c>
      <c r="S243" s="5">
        <v>0</v>
      </c>
      <c r="T243" s="7">
        <v>8.418</v>
      </c>
      <c r="U243" s="6">
        <f t="shared" si="70"/>
        <v>8.418</v>
      </c>
      <c r="V243" s="5"/>
      <c r="W243" s="7"/>
      <c r="X243" s="6">
        <f t="shared" si="71"/>
        <v>0</v>
      </c>
      <c r="Y243" s="5"/>
      <c r="Z243" s="7"/>
      <c r="AA243" s="6">
        <f t="shared" si="72"/>
        <v>0</v>
      </c>
      <c r="AB243" s="5">
        <v>0</v>
      </c>
      <c r="AC243" s="7"/>
      <c r="AD243" s="6">
        <f t="shared" si="73"/>
        <v>0</v>
      </c>
      <c r="AE243" s="93"/>
      <c r="AF243" s="105"/>
      <c r="AG243" s="6">
        <f t="shared" si="74"/>
        <v>0</v>
      </c>
      <c r="AH243" s="93"/>
      <c r="AI243" s="105"/>
      <c r="AJ243" s="6">
        <f t="shared" si="63"/>
        <v>0</v>
      </c>
      <c r="AK243" s="93"/>
      <c r="AL243" s="105"/>
      <c r="AM243" s="26">
        <f t="shared" si="64"/>
        <v>0</v>
      </c>
      <c r="AN243" s="19">
        <f aca="true" t="shared" si="80" ref="AN243:AP245">D243+G243+J243+M243+P243+S243+V243+Y243+AB243+AE243+AH243+AK243</f>
        <v>220.59</v>
      </c>
      <c r="AO243" s="20">
        <f t="shared" si="80"/>
        <v>54.02089999999999</v>
      </c>
      <c r="AP243" s="18">
        <f t="shared" si="80"/>
        <v>274.6109</v>
      </c>
    </row>
    <row r="244" spans="1:42" ht="12.75">
      <c r="A244" s="48">
        <v>236</v>
      </c>
      <c r="B244" s="24" t="s">
        <v>200</v>
      </c>
      <c r="C244" s="3"/>
      <c r="D244" s="10">
        <v>13.432</v>
      </c>
      <c r="E244" s="38"/>
      <c r="F244" s="6">
        <f t="shared" si="65"/>
        <v>13.432</v>
      </c>
      <c r="G244" s="10">
        <v>13.432</v>
      </c>
      <c r="H244" s="38"/>
      <c r="I244" s="6">
        <f t="shared" si="66"/>
        <v>13.432</v>
      </c>
      <c r="J244" s="76">
        <v>13.432</v>
      </c>
      <c r="K244" s="85"/>
      <c r="L244" s="75">
        <f t="shared" si="67"/>
        <v>13.432</v>
      </c>
      <c r="M244" s="76">
        <v>13.432</v>
      </c>
      <c r="N244" s="85"/>
      <c r="O244" s="75">
        <f t="shared" si="68"/>
        <v>13.432</v>
      </c>
      <c r="P244" s="10">
        <v>13.432</v>
      </c>
      <c r="Q244" s="38"/>
      <c r="R244" s="6">
        <f t="shared" si="69"/>
        <v>13.432</v>
      </c>
      <c r="S244" s="10">
        <v>0</v>
      </c>
      <c r="T244" s="38"/>
      <c r="U244" s="6">
        <f t="shared" si="70"/>
        <v>0</v>
      </c>
      <c r="V244" s="10"/>
      <c r="W244" s="38"/>
      <c r="X244" s="6">
        <f t="shared" si="71"/>
        <v>0</v>
      </c>
      <c r="Y244" s="10"/>
      <c r="Z244" s="38"/>
      <c r="AA244" s="6">
        <f t="shared" si="72"/>
        <v>0</v>
      </c>
      <c r="AB244" s="10">
        <v>0</v>
      </c>
      <c r="AC244" s="38"/>
      <c r="AD244" s="6">
        <f t="shared" si="73"/>
        <v>0</v>
      </c>
      <c r="AE244" s="98"/>
      <c r="AF244" s="101"/>
      <c r="AG244" s="6">
        <f t="shared" si="74"/>
        <v>0</v>
      </c>
      <c r="AH244" s="98"/>
      <c r="AI244" s="101"/>
      <c r="AJ244" s="6">
        <f t="shared" si="63"/>
        <v>0</v>
      </c>
      <c r="AK244" s="98"/>
      <c r="AL244" s="101"/>
      <c r="AM244" s="26">
        <f t="shared" si="64"/>
        <v>0</v>
      </c>
      <c r="AN244" s="19">
        <f t="shared" si="80"/>
        <v>67.16</v>
      </c>
      <c r="AO244" s="20">
        <f t="shared" si="80"/>
        <v>0</v>
      </c>
      <c r="AP244" s="18">
        <f t="shared" si="80"/>
        <v>67.16</v>
      </c>
    </row>
    <row r="245" spans="1:42" ht="25.5">
      <c r="A245" s="2">
        <v>237</v>
      </c>
      <c r="B245" s="27" t="s">
        <v>246</v>
      </c>
      <c r="C245" s="2"/>
      <c r="D245" s="10">
        <v>7.236</v>
      </c>
      <c r="E245" s="38"/>
      <c r="F245" s="6">
        <f t="shared" si="65"/>
        <v>7.236</v>
      </c>
      <c r="G245" s="10">
        <v>7.236</v>
      </c>
      <c r="H245" s="38"/>
      <c r="I245" s="6">
        <f t="shared" si="66"/>
        <v>7.236</v>
      </c>
      <c r="J245" s="76">
        <v>7.236</v>
      </c>
      <c r="K245" s="85"/>
      <c r="L245" s="75">
        <f t="shared" si="67"/>
        <v>7.236</v>
      </c>
      <c r="M245" s="76">
        <v>7.236</v>
      </c>
      <c r="N245" s="85"/>
      <c r="O245" s="75">
        <f t="shared" si="68"/>
        <v>7.236</v>
      </c>
      <c r="P245" s="10">
        <v>7.236</v>
      </c>
      <c r="Q245" s="38"/>
      <c r="R245" s="6">
        <f t="shared" si="69"/>
        <v>7.236</v>
      </c>
      <c r="S245" s="10">
        <v>0</v>
      </c>
      <c r="T245" s="38"/>
      <c r="U245" s="6">
        <f t="shared" si="70"/>
        <v>0</v>
      </c>
      <c r="V245" s="10"/>
      <c r="W245" s="38"/>
      <c r="X245" s="6">
        <f t="shared" si="71"/>
        <v>0</v>
      </c>
      <c r="Y245" s="10"/>
      <c r="Z245" s="38"/>
      <c r="AA245" s="6">
        <f t="shared" si="72"/>
        <v>0</v>
      </c>
      <c r="AB245" s="10">
        <v>0</v>
      </c>
      <c r="AC245" s="38"/>
      <c r="AD245" s="6">
        <f t="shared" si="73"/>
        <v>0</v>
      </c>
      <c r="AE245" s="98"/>
      <c r="AF245" s="101"/>
      <c r="AG245" s="6">
        <f t="shared" si="74"/>
        <v>0</v>
      </c>
      <c r="AH245" s="98"/>
      <c r="AI245" s="101"/>
      <c r="AJ245" s="6">
        <f t="shared" si="63"/>
        <v>0</v>
      </c>
      <c r="AK245" s="98"/>
      <c r="AL245" s="101"/>
      <c r="AM245" s="26">
        <f t="shared" si="64"/>
        <v>0</v>
      </c>
      <c r="AN245" s="19">
        <f t="shared" si="80"/>
        <v>36.18</v>
      </c>
      <c r="AO245" s="20">
        <f t="shared" si="80"/>
        <v>0</v>
      </c>
      <c r="AP245" s="18">
        <f t="shared" si="80"/>
        <v>36.18</v>
      </c>
    </row>
    <row r="246" spans="1:42" ht="12.75">
      <c r="A246" s="2">
        <v>238</v>
      </c>
      <c r="B246" s="24" t="s">
        <v>255</v>
      </c>
      <c r="C246" s="3" t="s">
        <v>243</v>
      </c>
      <c r="D246" s="5">
        <v>14.07</v>
      </c>
      <c r="E246" s="7">
        <v>1.7958</v>
      </c>
      <c r="F246" s="6">
        <f t="shared" si="65"/>
        <v>15.8658</v>
      </c>
      <c r="G246" s="5">
        <v>11.31</v>
      </c>
      <c r="H246" s="7">
        <v>1.746</v>
      </c>
      <c r="I246" s="6">
        <f t="shared" si="66"/>
        <v>13.056000000000001</v>
      </c>
      <c r="J246" s="73">
        <v>9.66</v>
      </c>
      <c r="K246" s="74">
        <v>1.5936</v>
      </c>
      <c r="L246" s="75">
        <f t="shared" si="67"/>
        <v>11.2536</v>
      </c>
      <c r="M246" s="73">
        <v>8.47</v>
      </c>
      <c r="N246" s="74">
        <v>1.6914</v>
      </c>
      <c r="O246" s="75">
        <f t="shared" si="68"/>
        <v>10.1614</v>
      </c>
      <c r="P246" s="5">
        <v>4.84</v>
      </c>
      <c r="Q246" s="7">
        <v>1.6554</v>
      </c>
      <c r="R246" s="6">
        <f t="shared" si="69"/>
        <v>6.4954</v>
      </c>
      <c r="S246" s="5">
        <v>0</v>
      </c>
      <c r="T246" s="7">
        <v>1.9056</v>
      </c>
      <c r="U246" s="6">
        <f t="shared" si="70"/>
        <v>1.9056</v>
      </c>
      <c r="V246" s="5"/>
      <c r="W246" s="7"/>
      <c r="X246" s="6">
        <f t="shared" si="71"/>
        <v>0</v>
      </c>
      <c r="Y246" s="5"/>
      <c r="Z246" s="7"/>
      <c r="AA246" s="6">
        <f t="shared" si="72"/>
        <v>0</v>
      </c>
      <c r="AB246" s="5">
        <v>0</v>
      </c>
      <c r="AC246" s="7"/>
      <c r="AD246" s="6">
        <f t="shared" si="73"/>
        <v>0</v>
      </c>
      <c r="AE246" s="93"/>
      <c r="AF246" s="105"/>
      <c r="AG246" s="6">
        <f t="shared" si="74"/>
        <v>0</v>
      </c>
      <c r="AH246" s="93"/>
      <c r="AI246" s="105"/>
      <c r="AJ246" s="6">
        <f t="shared" si="63"/>
        <v>0</v>
      </c>
      <c r="AK246" s="93"/>
      <c r="AL246" s="105"/>
      <c r="AM246" s="26">
        <f t="shared" si="64"/>
        <v>0</v>
      </c>
      <c r="AN246" s="19">
        <f aca="true" t="shared" si="81" ref="AN246:AN252">D246+G246+J246+M246+P246+S246+V246+Y246+AB246+AE246+AH246+AK246</f>
        <v>48.35000000000001</v>
      </c>
      <c r="AO246" s="20">
        <f aca="true" t="shared" si="82" ref="AO246:AO252">E246+H246+K246+N246+Q246+T246+W246+Z246+AC246+AF246+AI246+AL246</f>
        <v>10.3878</v>
      </c>
      <c r="AP246" s="18">
        <f aca="true" t="shared" si="83" ref="AP246:AP252">F246+I246+L246+O246+R246+U246+X246+AA246+AD246+AG246+AJ246+AM246</f>
        <v>58.7378</v>
      </c>
    </row>
    <row r="247" spans="1:42" ht="12.75">
      <c r="A247" s="48">
        <v>239</v>
      </c>
      <c r="B247" s="24" t="s">
        <v>256</v>
      </c>
      <c r="C247" s="3" t="s">
        <v>243</v>
      </c>
      <c r="D247" s="5">
        <v>165.627</v>
      </c>
      <c r="E247" s="7">
        <v>23.2538</v>
      </c>
      <c r="F247" s="6">
        <f t="shared" si="65"/>
        <v>188.88080000000002</v>
      </c>
      <c r="G247" s="5">
        <v>168.20459999999997</v>
      </c>
      <c r="H247" s="7">
        <v>22.0586</v>
      </c>
      <c r="I247" s="6">
        <f t="shared" si="66"/>
        <v>190.26319999999998</v>
      </c>
      <c r="J247" s="73">
        <v>127.05860000000004</v>
      </c>
      <c r="K247" s="74">
        <v>19.8511</v>
      </c>
      <c r="L247" s="75">
        <f t="shared" si="67"/>
        <v>146.90970000000004</v>
      </c>
      <c r="M247" s="73">
        <v>125.24432</v>
      </c>
      <c r="N247" s="74">
        <v>23.6716</v>
      </c>
      <c r="O247" s="75">
        <f t="shared" si="68"/>
        <v>148.91592</v>
      </c>
      <c r="P247" s="5">
        <v>94.640426</v>
      </c>
      <c r="Q247" s="7">
        <v>22.923</v>
      </c>
      <c r="R247" s="6">
        <f t="shared" si="69"/>
        <v>117.563426</v>
      </c>
      <c r="S247" s="5">
        <v>0</v>
      </c>
      <c r="T247" s="7">
        <v>22.2336</v>
      </c>
      <c r="U247" s="6">
        <f t="shared" si="70"/>
        <v>22.2336</v>
      </c>
      <c r="V247" s="5"/>
      <c r="W247" s="7"/>
      <c r="X247" s="6">
        <f t="shared" si="71"/>
        <v>0</v>
      </c>
      <c r="Y247" s="64"/>
      <c r="Z247" s="64"/>
      <c r="AA247" s="6">
        <f t="shared" si="72"/>
        <v>0</v>
      </c>
      <c r="AB247" s="64">
        <v>0</v>
      </c>
      <c r="AC247" s="64"/>
      <c r="AD247" s="6">
        <f t="shared" si="73"/>
        <v>0</v>
      </c>
      <c r="AE247" s="93"/>
      <c r="AF247" s="105"/>
      <c r="AG247" s="6">
        <f t="shared" si="74"/>
        <v>0</v>
      </c>
      <c r="AH247" s="93"/>
      <c r="AI247" s="105"/>
      <c r="AJ247" s="6">
        <f t="shared" si="63"/>
        <v>0</v>
      </c>
      <c r="AK247" s="93"/>
      <c r="AL247" s="105"/>
      <c r="AM247" s="26">
        <f t="shared" si="64"/>
        <v>0</v>
      </c>
      <c r="AN247" s="19">
        <f t="shared" si="81"/>
        <v>680.7749460000001</v>
      </c>
      <c r="AO247" s="20">
        <f t="shared" si="82"/>
        <v>133.9917</v>
      </c>
      <c r="AP247" s="18">
        <f t="shared" si="83"/>
        <v>814.7666460000002</v>
      </c>
    </row>
    <row r="248" spans="1:42" ht="25.5">
      <c r="A248" s="2">
        <v>240</v>
      </c>
      <c r="B248" s="36" t="s">
        <v>257</v>
      </c>
      <c r="C248" s="3" t="s">
        <v>243</v>
      </c>
      <c r="D248" s="5">
        <v>25.013</v>
      </c>
      <c r="E248" s="7">
        <v>2.508</v>
      </c>
      <c r="F248" s="6">
        <f t="shared" si="65"/>
        <v>27.521</v>
      </c>
      <c r="G248" s="5">
        <v>20.1385</v>
      </c>
      <c r="H248" s="7">
        <v>2.4</v>
      </c>
      <c r="I248" s="6">
        <f t="shared" si="66"/>
        <v>22.5385</v>
      </c>
      <c r="J248" s="73">
        <v>20.14</v>
      </c>
      <c r="K248" s="74">
        <v>1.9008</v>
      </c>
      <c r="L248" s="75">
        <f t="shared" si="67"/>
        <v>22.0408</v>
      </c>
      <c r="M248" s="73">
        <v>23.58</v>
      </c>
      <c r="N248" s="74"/>
      <c r="O248" s="75">
        <f t="shared" si="68"/>
        <v>23.58</v>
      </c>
      <c r="P248" s="5">
        <v>20.943077999999996</v>
      </c>
      <c r="Q248" s="7">
        <v>2.0682</v>
      </c>
      <c r="R248" s="6">
        <f t="shared" si="69"/>
        <v>23.011277999999997</v>
      </c>
      <c r="S248" s="5">
        <v>0</v>
      </c>
      <c r="T248" s="7">
        <v>4.0882</v>
      </c>
      <c r="U248" s="6">
        <f t="shared" si="70"/>
        <v>4.0882</v>
      </c>
      <c r="V248" s="5"/>
      <c r="W248" s="7"/>
      <c r="X248" s="6">
        <f t="shared" si="71"/>
        <v>0</v>
      </c>
      <c r="Y248" s="5"/>
      <c r="Z248" s="7"/>
      <c r="AA248" s="6">
        <f t="shared" si="72"/>
        <v>0</v>
      </c>
      <c r="AB248" s="5">
        <v>0</v>
      </c>
      <c r="AC248" s="7"/>
      <c r="AD248" s="6">
        <f t="shared" si="73"/>
        <v>0</v>
      </c>
      <c r="AE248" s="93"/>
      <c r="AF248" s="105"/>
      <c r="AG248" s="6">
        <f t="shared" si="74"/>
        <v>0</v>
      </c>
      <c r="AH248" s="93"/>
      <c r="AI248" s="105"/>
      <c r="AJ248" s="6">
        <f t="shared" si="63"/>
        <v>0</v>
      </c>
      <c r="AK248" s="93"/>
      <c r="AL248" s="105"/>
      <c r="AM248" s="26">
        <f t="shared" si="64"/>
        <v>0</v>
      </c>
      <c r="AN248" s="19">
        <f t="shared" si="81"/>
        <v>109.814578</v>
      </c>
      <c r="AO248" s="20">
        <f t="shared" si="82"/>
        <v>12.9652</v>
      </c>
      <c r="AP248" s="18">
        <f t="shared" si="83"/>
        <v>122.779778</v>
      </c>
    </row>
    <row r="249" spans="1:42" ht="12.75">
      <c r="A249" s="2">
        <v>241</v>
      </c>
      <c r="B249" s="36" t="s">
        <v>258</v>
      </c>
      <c r="C249" s="2"/>
      <c r="D249" s="10">
        <v>7.7969</v>
      </c>
      <c r="E249" s="10">
        <v>1.6512</v>
      </c>
      <c r="F249" s="6">
        <f t="shared" si="65"/>
        <v>9.4481</v>
      </c>
      <c r="G249" s="10">
        <v>7.7969</v>
      </c>
      <c r="H249" s="10">
        <v>1.4189999999999996</v>
      </c>
      <c r="I249" s="6">
        <f t="shared" si="66"/>
        <v>9.2159</v>
      </c>
      <c r="J249" s="76">
        <v>7.7969</v>
      </c>
      <c r="K249" s="76">
        <v>1.6710000000000003</v>
      </c>
      <c r="L249" s="75">
        <f t="shared" si="67"/>
        <v>9.4679</v>
      </c>
      <c r="M249" s="64">
        <v>7.7969</v>
      </c>
      <c r="N249" s="80">
        <v>1.4753999999999996</v>
      </c>
      <c r="O249" s="75">
        <f t="shared" si="68"/>
        <v>9.2723</v>
      </c>
      <c r="P249" s="64">
        <v>7.7969</v>
      </c>
      <c r="Q249" s="10">
        <v>1.6217999999999995</v>
      </c>
      <c r="R249" s="6">
        <f t="shared" si="69"/>
        <v>9.4187</v>
      </c>
      <c r="S249" s="10">
        <v>0</v>
      </c>
      <c r="T249" s="10">
        <v>1.5737</v>
      </c>
      <c r="U249" s="6">
        <f t="shared" si="70"/>
        <v>1.5737</v>
      </c>
      <c r="V249" s="10"/>
      <c r="W249" s="10"/>
      <c r="X249" s="6">
        <f t="shared" si="71"/>
        <v>0</v>
      </c>
      <c r="Y249" s="64"/>
      <c r="Z249" s="67"/>
      <c r="AA249" s="6">
        <f t="shared" si="72"/>
        <v>0</v>
      </c>
      <c r="AB249" s="10">
        <v>0</v>
      </c>
      <c r="AC249" s="67"/>
      <c r="AD249" s="6">
        <f t="shared" si="73"/>
        <v>0</v>
      </c>
      <c r="AE249" s="94"/>
      <c r="AF249" s="94"/>
      <c r="AG249" s="6">
        <f t="shared" si="74"/>
        <v>0</v>
      </c>
      <c r="AH249" s="94"/>
      <c r="AI249" s="94"/>
      <c r="AJ249" s="6">
        <f t="shared" si="63"/>
        <v>0</v>
      </c>
      <c r="AK249" s="94"/>
      <c r="AL249" s="94"/>
      <c r="AM249" s="26">
        <f t="shared" si="64"/>
        <v>0</v>
      </c>
      <c r="AN249" s="19">
        <f t="shared" si="81"/>
        <v>38.9845</v>
      </c>
      <c r="AO249" s="20">
        <f t="shared" si="82"/>
        <v>9.412099999999999</v>
      </c>
      <c r="AP249" s="18">
        <f t="shared" si="83"/>
        <v>48.39660000000001</v>
      </c>
    </row>
    <row r="250" spans="1:42" ht="25.5">
      <c r="A250" s="48">
        <v>242</v>
      </c>
      <c r="B250" s="36" t="s">
        <v>259</v>
      </c>
      <c r="C250" s="2"/>
      <c r="D250" s="10">
        <v>7.4298</v>
      </c>
      <c r="E250" s="10">
        <v>2.503</v>
      </c>
      <c r="F250" s="6">
        <f t="shared" si="65"/>
        <v>9.9328</v>
      </c>
      <c r="G250" s="10">
        <v>7.4298</v>
      </c>
      <c r="H250" s="10">
        <v>2.923</v>
      </c>
      <c r="I250" s="6">
        <f t="shared" si="66"/>
        <v>10.3528</v>
      </c>
      <c r="J250" s="76">
        <v>7.4298</v>
      </c>
      <c r="K250" s="76">
        <v>2.743</v>
      </c>
      <c r="L250" s="75">
        <f t="shared" si="67"/>
        <v>10.1728</v>
      </c>
      <c r="M250" s="107"/>
      <c r="N250" s="107"/>
      <c r="O250" s="75">
        <f t="shared" si="68"/>
        <v>0</v>
      </c>
      <c r="P250" s="38"/>
      <c r="Q250" s="38"/>
      <c r="R250" s="6">
        <f t="shared" si="69"/>
        <v>0</v>
      </c>
      <c r="S250" s="38"/>
      <c r="T250" s="38"/>
      <c r="U250" s="6">
        <f t="shared" si="70"/>
        <v>0</v>
      </c>
      <c r="V250" s="10"/>
      <c r="W250" s="10"/>
      <c r="X250" s="6">
        <f t="shared" si="71"/>
        <v>0</v>
      </c>
      <c r="Y250" s="10"/>
      <c r="Z250" s="67"/>
      <c r="AA250" s="6">
        <f t="shared" si="72"/>
        <v>0</v>
      </c>
      <c r="AB250" s="10">
        <v>0</v>
      </c>
      <c r="AC250" s="67"/>
      <c r="AD250" s="6">
        <f t="shared" si="73"/>
        <v>0</v>
      </c>
      <c r="AE250" s="94"/>
      <c r="AF250" s="94"/>
      <c r="AG250" s="6">
        <f t="shared" si="74"/>
        <v>0</v>
      </c>
      <c r="AH250" s="94"/>
      <c r="AI250" s="94"/>
      <c r="AJ250" s="6">
        <f t="shared" si="63"/>
        <v>0</v>
      </c>
      <c r="AK250" s="94"/>
      <c r="AL250" s="94"/>
      <c r="AM250" s="26">
        <f t="shared" si="64"/>
        <v>0</v>
      </c>
      <c r="AN250" s="19">
        <f t="shared" si="81"/>
        <v>22.2894</v>
      </c>
      <c r="AO250" s="20">
        <f t="shared" si="82"/>
        <v>8.169</v>
      </c>
      <c r="AP250" s="18">
        <f t="shared" si="83"/>
        <v>30.458400000000005</v>
      </c>
    </row>
    <row r="251" spans="1:42" ht="25.5">
      <c r="A251" s="2">
        <v>243</v>
      </c>
      <c r="B251" s="36" t="s">
        <v>260</v>
      </c>
      <c r="C251" s="2"/>
      <c r="D251" s="10">
        <v>7.5234</v>
      </c>
      <c r="E251" s="10">
        <v>1.5663</v>
      </c>
      <c r="F251" s="6">
        <f t="shared" si="65"/>
        <v>9.0897</v>
      </c>
      <c r="G251" s="10">
        <v>7.5234</v>
      </c>
      <c r="H251" s="10">
        <v>1.8213</v>
      </c>
      <c r="I251" s="6">
        <f t="shared" si="66"/>
        <v>9.3447</v>
      </c>
      <c r="J251" s="76">
        <v>7.5234</v>
      </c>
      <c r="K251" s="76">
        <v>2.1417</v>
      </c>
      <c r="L251" s="75">
        <f t="shared" si="67"/>
        <v>9.665099999999999</v>
      </c>
      <c r="M251" s="64">
        <v>7.5234</v>
      </c>
      <c r="N251" s="80">
        <v>1.9017</v>
      </c>
      <c r="O251" s="75">
        <f t="shared" si="68"/>
        <v>9.4251</v>
      </c>
      <c r="P251" s="64">
        <v>7.5234</v>
      </c>
      <c r="Q251" s="10">
        <v>2.0507</v>
      </c>
      <c r="R251" s="6">
        <f t="shared" si="69"/>
        <v>9.5741</v>
      </c>
      <c r="S251" s="10">
        <v>0</v>
      </c>
      <c r="T251" s="10">
        <v>2.2125</v>
      </c>
      <c r="U251" s="6">
        <f t="shared" si="70"/>
        <v>2.2125</v>
      </c>
      <c r="V251" s="10"/>
      <c r="W251" s="10"/>
      <c r="X251" s="6">
        <f t="shared" si="71"/>
        <v>0</v>
      </c>
      <c r="Y251" s="10"/>
      <c r="Z251" s="67"/>
      <c r="AA251" s="6">
        <f t="shared" si="72"/>
        <v>0</v>
      </c>
      <c r="AB251" s="10">
        <v>0</v>
      </c>
      <c r="AC251" s="67"/>
      <c r="AD251" s="6">
        <f t="shared" si="73"/>
        <v>0</v>
      </c>
      <c r="AE251" s="94"/>
      <c r="AF251" s="94"/>
      <c r="AG251" s="6">
        <f t="shared" si="74"/>
        <v>0</v>
      </c>
      <c r="AH251" s="94"/>
      <c r="AI251" s="94"/>
      <c r="AJ251" s="6">
        <f t="shared" si="63"/>
        <v>0</v>
      </c>
      <c r="AK251" s="94"/>
      <c r="AL251" s="94"/>
      <c r="AM251" s="26">
        <f t="shared" si="64"/>
        <v>0</v>
      </c>
      <c r="AN251" s="19">
        <f t="shared" si="81"/>
        <v>37.617</v>
      </c>
      <c r="AO251" s="20">
        <f t="shared" si="82"/>
        <v>11.6942</v>
      </c>
      <c r="AP251" s="18">
        <f t="shared" si="83"/>
        <v>49.3112</v>
      </c>
    </row>
    <row r="252" spans="1:42" ht="25.5">
      <c r="A252" s="2">
        <v>244</v>
      </c>
      <c r="B252" s="36" t="s">
        <v>261</v>
      </c>
      <c r="C252" s="3" t="s">
        <v>243</v>
      </c>
      <c r="D252" s="5">
        <v>40.908</v>
      </c>
      <c r="E252" s="7">
        <v>5.95</v>
      </c>
      <c r="F252" s="6">
        <f t="shared" si="65"/>
        <v>46.858000000000004</v>
      </c>
      <c r="G252" s="5">
        <v>35.568799999999996</v>
      </c>
      <c r="H252" s="7">
        <v>4.27</v>
      </c>
      <c r="I252" s="6">
        <f t="shared" si="66"/>
        <v>39.83879999999999</v>
      </c>
      <c r="J252" s="73">
        <v>28.6738</v>
      </c>
      <c r="K252" s="74">
        <v>4.27</v>
      </c>
      <c r="L252" s="75">
        <f t="shared" si="67"/>
        <v>32.943799999999996</v>
      </c>
      <c r="M252" s="73">
        <v>22.941</v>
      </c>
      <c r="N252" s="74">
        <v>5.8</v>
      </c>
      <c r="O252" s="75">
        <f t="shared" si="68"/>
        <v>28.741</v>
      </c>
      <c r="P252" s="5">
        <v>15.169400000000001</v>
      </c>
      <c r="Q252" s="7">
        <v>5.63</v>
      </c>
      <c r="R252" s="6">
        <f t="shared" si="69"/>
        <v>20.799400000000002</v>
      </c>
      <c r="S252" s="5">
        <v>0</v>
      </c>
      <c r="T252" s="7">
        <v>4.73</v>
      </c>
      <c r="U252" s="6">
        <f t="shared" si="70"/>
        <v>4.73</v>
      </c>
      <c r="V252" s="5"/>
      <c r="W252" s="7"/>
      <c r="X252" s="6">
        <f t="shared" si="71"/>
        <v>0</v>
      </c>
      <c r="Y252" s="5"/>
      <c r="Z252" s="7"/>
      <c r="AA252" s="6">
        <f t="shared" si="72"/>
        <v>0</v>
      </c>
      <c r="AB252" s="5">
        <v>0</v>
      </c>
      <c r="AC252" s="7"/>
      <c r="AD252" s="6">
        <f t="shared" si="73"/>
        <v>0</v>
      </c>
      <c r="AE252" s="93"/>
      <c r="AF252" s="105"/>
      <c r="AG252" s="6">
        <f t="shared" si="74"/>
        <v>0</v>
      </c>
      <c r="AH252" s="93"/>
      <c r="AI252" s="105"/>
      <c r="AJ252" s="6">
        <f t="shared" si="63"/>
        <v>0</v>
      </c>
      <c r="AK252" s="93"/>
      <c r="AL252" s="105"/>
      <c r="AM252" s="26">
        <f t="shared" si="64"/>
        <v>0</v>
      </c>
      <c r="AN252" s="19">
        <f t="shared" si="81"/>
        <v>143.261</v>
      </c>
      <c r="AO252" s="20">
        <f t="shared" si="82"/>
        <v>30.65</v>
      </c>
      <c r="AP252" s="18">
        <f t="shared" si="83"/>
        <v>173.91099999999997</v>
      </c>
    </row>
    <row r="253" spans="1:42" ht="25.5">
      <c r="A253" s="48">
        <v>245</v>
      </c>
      <c r="B253" s="36" t="s">
        <v>262</v>
      </c>
      <c r="C253" s="3" t="s">
        <v>243</v>
      </c>
      <c r="D253" s="5">
        <v>36.319500000000005</v>
      </c>
      <c r="E253" s="7">
        <v>3.2232</v>
      </c>
      <c r="F253" s="6">
        <f t="shared" si="65"/>
        <v>39.5427</v>
      </c>
      <c r="G253" s="5">
        <v>28.672099999999997</v>
      </c>
      <c r="H253" s="7">
        <v>3.106200000000001</v>
      </c>
      <c r="I253" s="6">
        <f t="shared" si="66"/>
        <v>31.778299999999998</v>
      </c>
      <c r="J253" s="73">
        <v>31.248399999999997</v>
      </c>
      <c r="K253" s="74">
        <v>2.782799999999998</v>
      </c>
      <c r="L253" s="75">
        <f t="shared" si="67"/>
        <v>34.0312</v>
      </c>
      <c r="M253" s="73">
        <v>28.92</v>
      </c>
      <c r="N253" s="74">
        <v>2.9705999999999975</v>
      </c>
      <c r="O253" s="75">
        <f t="shared" si="68"/>
        <v>31.8906</v>
      </c>
      <c r="P253" s="5">
        <v>22.28</v>
      </c>
      <c r="Q253" s="7">
        <v>4.367899999999999</v>
      </c>
      <c r="R253" s="6">
        <f t="shared" si="69"/>
        <v>26.6479</v>
      </c>
      <c r="S253" s="5">
        <v>0</v>
      </c>
      <c r="T253" s="7">
        <v>3.036</v>
      </c>
      <c r="U253" s="6">
        <f t="shared" si="70"/>
        <v>3.036</v>
      </c>
      <c r="V253" s="5"/>
      <c r="W253" s="7"/>
      <c r="X253" s="6">
        <f t="shared" si="71"/>
        <v>0</v>
      </c>
      <c r="Y253" s="10"/>
      <c r="Z253" s="68"/>
      <c r="AA253" s="6">
        <f t="shared" si="72"/>
        <v>0</v>
      </c>
      <c r="AB253" s="10">
        <v>0</v>
      </c>
      <c r="AC253" s="68"/>
      <c r="AD253" s="6">
        <f t="shared" si="73"/>
        <v>0</v>
      </c>
      <c r="AE253" s="93"/>
      <c r="AF253" s="105"/>
      <c r="AG253" s="6">
        <f t="shared" si="74"/>
        <v>0</v>
      </c>
      <c r="AH253" s="93"/>
      <c r="AI253" s="105"/>
      <c r="AJ253" s="6">
        <f t="shared" si="63"/>
        <v>0</v>
      </c>
      <c r="AK253" s="93"/>
      <c r="AL253" s="105"/>
      <c r="AM253" s="26">
        <f t="shared" si="64"/>
        <v>0</v>
      </c>
      <c r="AN253" s="19">
        <f>D253+G253+J253+M253+P253+S253+V253+Y253+AB253+AE253+AH253+AK253</f>
        <v>147.44</v>
      </c>
      <c r="AO253" s="20">
        <f>E253+H253+K253+N253+Q253+T253+W253+Z253+AC253+AF253+AI253+AL253</f>
        <v>19.4867</v>
      </c>
      <c r="AP253" s="18">
        <f>F253+I253+L253+O253+R253+U253+X253+AA253+AD253+AG253+AJ253+AM253</f>
        <v>166.92669999999998</v>
      </c>
    </row>
    <row r="254" spans="1:42" s="1" customFormat="1" ht="12.75">
      <c r="A254" s="15"/>
      <c r="B254" s="25" t="s">
        <v>244</v>
      </c>
      <c r="C254" s="15"/>
      <c r="D254" s="34">
        <f>SUM(D8:D252)</f>
        <v>21131.358931666662</v>
      </c>
      <c r="E254" s="16">
        <f>SUM(E8:E252)</f>
        <v>3607.1145999999962</v>
      </c>
      <c r="F254" s="16">
        <f>SUM(F8:F252)</f>
        <v>24738.473531666645</v>
      </c>
      <c r="G254" s="16">
        <f>SUM(G8:G248)</f>
        <v>18150.585829000003</v>
      </c>
      <c r="H254" s="16">
        <f>SUM(H8:H248)</f>
        <v>3407.3221000000003</v>
      </c>
      <c r="I254" s="16">
        <f>SUM(I8:I248)</f>
        <v>21557.907928999994</v>
      </c>
      <c r="J254" s="16">
        <f aca="true" t="shared" si="84" ref="J254:R254">SUM(J8:J252)</f>
        <v>15861.897616000017</v>
      </c>
      <c r="K254" s="16">
        <f t="shared" si="84"/>
        <v>3325.259700000002</v>
      </c>
      <c r="L254" s="16">
        <f t="shared" si="84"/>
        <v>19187.157315999986</v>
      </c>
      <c r="M254" s="16">
        <f t="shared" si="84"/>
        <v>14808.169658000003</v>
      </c>
      <c r="N254" s="16">
        <f t="shared" si="84"/>
        <v>3618.6737999999996</v>
      </c>
      <c r="O254" s="16">
        <f t="shared" si="84"/>
        <v>18424.85855800001</v>
      </c>
      <c r="P254" s="16">
        <f t="shared" si="84"/>
        <v>11407.881648000004</v>
      </c>
      <c r="Q254" s="16">
        <f t="shared" si="84"/>
        <v>3146.156800000002</v>
      </c>
      <c r="R254" s="16">
        <f t="shared" si="84"/>
        <v>14486.593348000006</v>
      </c>
      <c r="S254" s="16">
        <f aca="true" t="shared" si="85" ref="S254:AP254">SUM(S8:S253)</f>
        <v>0</v>
      </c>
      <c r="T254" s="16">
        <f t="shared" si="85"/>
        <v>3083.0979999999995</v>
      </c>
      <c r="U254" s="16">
        <f t="shared" si="85"/>
        <v>3081.113099999999</v>
      </c>
      <c r="V254" s="16">
        <f t="shared" si="85"/>
        <v>0</v>
      </c>
      <c r="W254" s="16">
        <f t="shared" si="85"/>
        <v>0</v>
      </c>
      <c r="X254" s="16">
        <f t="shared" si="85"/>
        <v>0</v>
      </c>
      <c r="Y254" s="16">
        <v>0</v>
      </c>
      <c r="Z254" s="16">
        <f t="shared" si="85"/>
        <v>0</v>
      </c>
      <c r="AA254" s="16">
        <f t="shared" si="85"/>
        <v>0</v>
      </c>
      <c r="AB254" s="16">
        <f t="shared" si="85"/>
        <v>0</v>
      </c>
      <c r="AC254" s="16">
        <f t="shared" si="85"/>
        <v>0</v>
      </c>
      <c r="AD254" s="16">
        <f t="shared" si="85"/>
        <v>0</v>
      </c>
      <c r="AE254" s="16">
        <f t="shared" si="85"/>
        <v>0</v>
      </c>
      <c r="AF254" s="16">
        <f t="shared" si="85"/>
        <v>0</v>
      </c>
      <c r="AG254" s="16">
        <f t="shared" si="85"/>
        <v>0</v>
      </c>
      <c r="AH254" s="16">
        <f t="shared" si="85"/>
        <v>0</v>
      </c>
      <c r="AI254" s="16">
        <f t="shared" si="85"/>
        <v>0</v>
      </c>
      <c r="AJ254" s="16">
        <f t="shared" si="85"/>
        <v>0</v>
      </c>
      <c r="AK254" s="16">
        <f t="shared" si="85"/>
        <v>0</v>
      </c>
      <c r="AL254" s="16">
        <f t="shared" si="85"/>
        <v>0</v>
      </c>
      <c r="AM254" s="16">
        <f t="shared" si="85"/>
        <v>0</v>
      </c>
      <c r="AN254" s="16">
        <f t="shared" si="85"/>
        <v>81497.44258266668</v>
      </c>
      <c r="AO254" s="16">
        <f t="shared" si="85"/>
        <v>20184.041900000015</v>
      </c>
      <c r="AP254" s="16">
        <f t="shared" si="85"/>
        <v>101681.4844826667</v>
      </c>
    </row>
    <row r="590" ht="12.75"/>
    <row r="591" ht="12.75"/>
    <row r="592" ht="12.75"/>
    <row r="596" ht="12.75"/>
    <row r="597" ht="12.75"/>
    <row r="598" ht="12.75"/>
    <row r="600" ht="12.75"/>
    <row r="601" ht="12.75"/>
    <row r="630" ht="12.75"/>
    <row r="631" ht="12.75"/>
    <row r="632" ht="12.75"/>
    <row r="635" ht="12.75"/>
    <row r="636" ht="12.75"/>
    <row r="637" ht="12.75"/>
    <row r="739" ht="12.75"/>
    <row r="740" ht="12.75"/>
    <row r="741" ht="12.75"/>
    <row r="742" ht="12.75"/>
  </sheetData>
  <sheetProtection/>
  <mergeCells count="17">
    <mergeCell ref="Y5:AA5"/>
    <mergeCell ref="V5:X5"/>
    <mergeCell ref="S5:U5"/>
    <mergeCell ref="AN5:AP5"/>
    <mergeCell ref="AK5:AM5"/>
    <mergeCell ref="AH5:AJ5"/>
    <mergeCell ref="AE5:AG5"/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Татьяна Агапитова</cp:lastModifiedBy>
  <dcterms:created xsi:type="dcterms:W3CDTF">2011-06-28T08:57:01Z</dcterms:created>
  <dcterms:modified xsi:type="dcterms:W3CDTF">2022-07-21T09:04:28Z</dcterms:modified>
  <cp:category/>
  <cp:version/>
  <cp:contentType/>
  <cp:contentStatus/>
</cp:coreProperties>
</file>